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dernonc\Downloads\"/>
    </mc:Choice>
  </mc:AlternateContent>
  <bookViews>
    <workbookView xWindow="240" yWindow="72" windowWidth="19440" windowHeight="8556" tabRatio="375" activeTab="1"/>
  </bookViews>
  <sheets>
    <sheet name="Analyse" sheetId="1" r:id="rId1"/>
    <sheet name="Méthode" sheetId="7" r:id="rId2"/>
    <sheet name="Liste" sheetId="6" state="hidden" r:id="rId3"/>
  </sheets>
  <externalReferences>
    <externalReference r:id="rId4"/>
    <externalReference r:id="rId5"/>
    <externalReference r:id="rId6"/>
  </externalReferences>
  <definedNames>
    <definedName name="_xlnm._FilterDatabase" localSheetId="0" hidden="1">Analyse!$B$4:$T$1171</definedName>
    <definedName name="cc">[1]Méthode!$Q$6</definedName>
    <definedName name="dd">[1]Méthode!$P$4</definedName>
    <definedName name="Frequence">Tableau83[Fréquence]</definedName>
    <definedName name="Gravite">Tableau8[Gravité]</definedName>
    <definedName name="Hazard_list">#REF!</definedName>
    <definedName name="Historic">Tableau10[Historique]</definedName>
    <definedName name="maitrise">Tableau105[Maitrise]</definedName>
    <definedName name="score0">Méthode!$Q$7</definedName>
    <definedName name="score1">Méthode!$Q$6</definedName>
    <definedName name="score2">Méthode!$Q$5</definedName>
    <definedName name="score3">Méthode!$Q$4</definedName>
    <definedName name="score4">Méthode!$Q$3</definedName>
    <definedName name="Seuil0">Méthode!$P$7</definedName>
    <definedName name="Seuil1">Méthode!$P$6</definedName>
    <definedName name="Seuil2">Méthode!$P$5</definedName>
    <definedName name="Seuil3">Méthode!$P$4</definedName>
    <definedName name="Seuil4">Méthode!$P$3</definedName>
    <definedName name="SF">Tableau83[[Fréquence]:[Score Fréquence]]</definedName>
    <definedName name="SG">Tableau8[[Gravité]:[Score Gravité]]</definedName>
    <definedName name="SH">Tableau10[[Historique]:[Score Historique]]</definedName>
    <definedName name="SM">Tableau105[[Maitrise]:[Score Maitrise]]</definedName>
    <definedName name="THEME">#REF!</definedName>
    <definedName name="theme1">#REF!</definedName>
    <definedName name="theme10">#REF!</definedName>
    <definedName name="theme11">#REF!</definedName>
    <definedName name="theme12">#REF!</definedName>
    <definedName name="theme13">#REF!</definedName>
    <definedName name="theme14">#REF!</definedName>
    <definedName name="theme15">#REF!</definedName>
    <definedName name="theme16">#REF!</definedName>
    <definedName name="theme17">#REF!</definedName>
    <definedName name="theme18">#REF!</definedName>
    <definedName name="theme19">#REF!</definedName>
    <definedName name="theme2">#REF!</definedName>
    <definedName name="theme20">#REF!</definedName>
    <definedName name="theme21">#REF!</definedName>
    <definedName name="theme22">#REF!</definedName>
    <definedName name="theme23">#REF!</definedName>
    <definedName name="theme24">#REF!</definedName>
    <definedName name="theme25">#REF!</definedName>
    <definedName name="theme26">#REF!</definedName>
    <definedName name="theme27">#REF!</definedName>
    <definedName name="theme28">#REF!</definedName>
    <definedName name="theme29">#REF!</definedName>
    <definedName name="theme3">#REF!</definedName>
    <definedName name="theme30">#REF!</definedName>
    <definedName name="theme4">#REF!</definedName>
    <definedName name="theme5">#REF!</definedName>
    <definedName name="theme6">#REF!</definedName>
    <definedName name="theme7">#REF!</definedName>
    <definedName name="theme8">#REF!</definedName>
    <definedName name="theme9">#REF!</definedName>
    <definedName name="Type_act">Liste!$B$2:$B$3</definedName>
  </definedNames>
  <calcPr calcId="162913"/>
</workbook>
</file>

<file path=xl/calcChain.xml><?xml version="1.0" encoding="utf-8"?>
<calcChain xmlns="http://schemas.openxmlformats.org/spreadsheetml/2006/main">
  <c r="H515" i="1" l="1"/>
  <c r="H514" i="1"/>
  <c r="H513" i="1"/>
  <c r="H512" i="1"/>
  <c r="E513" i="1"/>
  <c r="E512" i="1"/>
  <c r="E514" i="1"/>
  <c r="E515" i="1"/>
  <c r="H347" i="1" l="1"/>
  <c r="H346" i="1"/>
  <c r="E347" i="1"/>
  <c r="E346" i="1"/>
  <c r="H523" i="1" l="1"/>
  <c r="E523" i="1"/>
  <c r="H517" i="1" l="1"/>
  <c r="E517" i="1"/>
  <c r="H520" i="1"/>
  <c r="E520" i="1"/>
  <c r="H493" i="1" l="1"/>
  <c r="E493" i="1"/>
  <c r="H495" i="1"/>
  <c r="E495" i="1"/>
  <c r="H494" i="1"/>
  <c r="E494" i="1"/>
  <c r="H492" i="1"/>
  <c r="E492" i="1"/>
  <c r="H401" i="1" l="1"/>
  <c r="E401" i="1"/>
  <c r="H1020" i="1" l="1"/>
  <c r="E1020" i="1"/>
  <c r="H1019" i="1"/>
  <c r="E1019" i="1"/>
  <c r="H516" i="1"/>
  <c r="E516" i="1"/>
  <c r="H511" i="1"/>
  <c r="E511" i="1"/>
  <c r="E412" i="1"/>
  <c r="E405" i="1"/>
  <c r="H402" i="1"/>
  <c r="E402" i="1"/>
  <c r="E504" i="1"/>
  <c r="E503" i="1"/>
  <c r="H508" i="1"/>
  <c r="E508" i="1"/>
  <c r="H507" i="1"/>
  <c r="E507" i="1"/>
  <c r="H506" i="1"/>
  <c r="E506" i="1"/>
  <c r="H505" i="1"/>
  <c r="E505" i="1"/>
  <c r="H504" i="1"/>
  <c r="H503" i="1"/>
  <c r="H1024" i="1"/>
  <c r="E1024" i="1"/>
  <c r="H1023" i="1"/>
  <c r="E1023" i="1"/>
  <c r="H1022" i="1"/>
  <c r="E1022" i="1"/>
  <c r="H1021" i="1"/>
  <c r="E1021" i="1"/>
  <c r="H510" i="1"/>
  <c r="E510" i="1"/>
  <c r="H509" i="1"/>
  <c r="E509" i="1"/>
  <c r="E499" i="1"/>
  <c r="H500" i="1" l="1"/>
  <c r="E500" i="1"/>
  <c r="H499" i="1"/>
  <c r="H502" i="1"/>
  <c r="H501" i="1"/>
  <c r="E502" i="1"/>
  <c r="E501" i="1"/>
  <c r="H497" i="1"/>
  <c r="E497" i="1"/>
  <c r="H498" i="1"/>
  <c r="E498" i="1"/>
  <c r="H496" i="1"/>
  <c r="E496" i="1"/>
  <c r="H490" i="1"/>
  <c r="E490" i="1"/>
  <c r="H489" i="1"/>
  <c r="E489" i="1"/>
  <c r="H491" i="1"/>
  <c r="E491" i="1"/>
  <c r="H419" i="1"/>
  <c r="E419" i="1"/>
  <c r="H488" i="1" l="1"/>
  <c r="E488" i="1"/>
  <c r="H480" i="1" l="1"/>
  <c r="E480" i="1"/>
  <c r="E479" i="1"/>
  <c r="H479" i="1"/>
  <c r="H478" i="1"/>
  <c r="E478" i="1"/>
  <c r="H477" i="1"/>
  <c r="E477" i="1"/>
  <c r="H473" i="1" l="1"/>
  <c r="E473" i="1"/>
  <c r="H472" i="1"/>
  <c r="E472" i="1"/>
  <c r="H1027" i="1"/>
  <c r="E1027" i="1"/>
  <c r="H471" i="1" l="1"/>
  <c r="E471" i="1"/>
  <c r="H487" i="1" l="1"/>
  <c r="E487" i="1"/>
  <c r="H486" i="1"/>
  <c r="E486" i="1"/>
  <c r="H485" i="1"/>
  <c r="E485" i="1"/>
  <c r="H1026" i="1" l="1"/>
  <c r="E1026" i="1"/>
  <c r="H466" i="1"/>
  <c r="E466" i="1"/>
  <c r="E465" i="1" l="1"/>
  <c r="H465" i="1"/>
  <c r="H464" i="1"/>
  <c r="E464" i="1"/>
  <c r="H484" i="1" l="1"/>
  <c r="E484" i="1"/>
  <c r="H483" i="1"/>
  <c r="E483" i="1"/>
  <c r="H482" i="1"/>
  <c r="E482" i="1"/>
  <c r="H481" i="1"/>
  <c r="E481" i="1"/>
  <c r="H458" i="1" l="1"/>
  <c r="H459" i="1"/>
  <c r="E456" i="1" l="1"/>
  <c r="E457" i="1"/>
  <c r="E454" i="1" l="1"/>
  <c r="H455" i="1"/>
  <c r="E455" i="1"/>
  <c r="H453" i="1"/>
  <c r="E453" i="1"/>
  <c r="H452" i="1"/>
  <c r="E452" i="1"/>
  <c r="H451" i="1"/>
  <c r="E451" i="1"/>
  <c r="H450" i="1"/>
  <c r="E450" i="1"/>
  <c r="H449" i="1"/>
  <c r="E449" i="1"/>
  <c r="H1035" i="1" l="1"/>
  <c r="E1035" i="1"/>
  <c r="H1034" i="1"/>
  <c r="E1034" i="1"/>
  <c r="H1033" i="1"/>
  <c r="E1033" i="1"/>
  <c r="H1032" i="1"/>
  <c r="E1032" i="1"/>
  <c r="H1031" i="1"/>
  <c r="E1031" i="1"/>
  <c r="H1030" i="1"/>
  <c r="E1030" i="1"/>
  <c r="H1029" i="1"/>
  <c r="E1029" i="1"/>
  <c r="H1028" i="1"/>
  <c r="E1028" i="1"/>
  <c r="H521" i="1"/>
  <c r="E521" i="1"/>
  <c r="H519" i="1"/>
  <c r="E519" i="1"/>
  <c r="H518" i="1"/>
  <c r="E518" i="1"/>
  <c r="H476" i="1"/>
  <c r="E476" i="1"/>
  <c r="H475" i="1"/>
  <c r="E475" i="1"/>
  <c r="H474" i="1"/>
  <c r="E474" i="1"/>
  <c r="H470" i="1"/>
  <c r="E470" i="1"/>
  <c r="H469" i="1"/>
  <c r="E469" i="1"/>
  <c r="H468" i="1"/>
  <c r="E468" i="1"/>
  <c r="H467" i="1"/>
  <c r="E467" i="1"/>
  <c r="H463" i="1"/>
  <c r="E463" i="1"/>
  <c r="H462" i="1"/>
  <c r="E462" i="1"/>
  <c r="H461" i="1"/>
  <c r="E461" i="1"/>
  <c r="H460" i="1"/>
  <c r="E460" i="1"/>
  <c r="E459" i="1"/>
  <c r="E458" i="1"/>
  <c r="H457" i="1"/>
  <c r="H456" i="1"/>
  <c r="H454" i="1"/>
  <c r="H444" i="1"/>
  <c r="E444" i="1"/>
  <c r="H446" i="1"/>
  <c r="E446" i="1"/>
  <c r="H443" i="1"/>
  <c r="E443" i="1"/>
  <c r="H447" i="1"/>
  <c r="E447" i="1"/>
  <c r="H441" i="1"/>
  <c r="E441" i="1"/>
  <c r="H440" i="1"/>
  <c r="E440" i="1"/>
  <c r="H439" i="1"/>
  <c r="E439" i="1"/>
  <c r="H442" i="1"/>
  <c r="E442" i="1"/>
  <c r="H438" i="1"/>
  <c r="E438" i="1"/>
  <c r="H437" i="1"/>
  <c r="E437" i="1"/>
  <c r="H436" i="1"/>
  <c r="E436" i="1"/>
  <c r="H445" i="1"/>
  <c r="E445" i="1"/>
  <c r="H448" i="1"/>
  <c r="E448" i="1"/>
  <c r="H413" i="1" l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14" i="1"/>
  <c r="H415" i="1"/>
  <c r="H416" i="1"/>
  <c r="H417" i="1"/>
  <c r="H418" i="1"/>
  <c r="H522" i="1"/>
  <c r="H434" i="1"/>
  <c r="E413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14" i="1"/>
  <c r="E415" i="1"/>
  <c r="E416" i="1"/>
  <c r="E417" i="1"/>
  <c r="E418" i="1"/>
  <c r="E522" i="1"/>
  <c r="E434" i="1"/>
  <c r="H394" i="1" l="1"/>
  <c r="H398" i="1"/>
  <c r="H397" i="1"/>
  <c r="H395" i="1"/>
  <c r="H392" i="1"/>
  <c r="H403" i="1"/>
  <c r="H396" i="1"/>
  <c r="H399" i="1"/>
  <c r="H393" i="1"/>
  <c r="H400" i="1"/>
  <c r="H405" i="1"/>
  <c r="H406" i="1"/>
  <c r="H407" i="1"/>
  <c r="H408" i="1"/>
  <c r="H409" i="1"/>
  <c r="H410" i="1"/>
  <c r="H411" i="1"/>
  <c r="H412" i="1"/>
  <c r="E406" i="1"/>
  <c r="E407" i="1"/>
  <c r="E408" i="1"/>
  <c r="E409" i="1"/>
  <c r="E410" i="1"/>
  <c r="E411" i="1"/>
  <c r="E394" i="1"/>
  <c r="E398" i="1"/>
  <c r="E397" i="1"/>
  <c r="E395" i="1"/>
  <c r="E392" i="1"/>
  <c r="E403" i="1"/>
  <c r="E396" i="1"/>
  <c r="E399" i="1"/>
  <c r="E393" i="1"/>
  <c r="E400" i="1"/>
  <c r="H404" i="1" l="1"/>
  <c r="H389" i="1"/>
  <c r="E389" i="1"/>
  <c r="H960" i="1" l="1"/>
  <c r="H961" i="1"/>
  <c r="H962" i="1"/>
  <c r="H963" i="1"/>
  <c r="H964" i="1"/>
  <c r="H965" i="1"/>
  <c r="H966" i="1"/>
  <c r="H967" i="1"/>
  <c r="H968" i="1"/>
  <c r="H969" i="1"/>
  <c r="H970" i="1"/>
  <c r="H824" i="1"/>
  <c r="H823" i="1"/>
  <c r="H176" i="1"/>
  <c r="H172" i="1"/>
  <c r="H231" i="1"/>
  <c r="H256" i="1"/>
  <c r="H345" i="1"/>
  <c r="H361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253" i="1"/>
  <c r="H1017" i="1"/>
  <c r="H1018" i="1"/>
  <c r="H386" i="1"/>
  <c r="H387" i="1"/>
  <c r="H390" i="1"/>
  <c r="H391" i="1"/>
  <c r="E1017" i="1"/>
  <c r="E1018" i="1"/>
  <c r="E386" i="1"/>
  <c r="E387" i="1"/>
  <c r="E390" i="1"/>
  <c r="E391" i="1"/>
  <c r="E404" i="1"/>
  <c r="H87" i="1" l="1"/>
  <c r="H171" i="1"/>
  <c r="H222" i="1"/>
  <c r="H223" i="1"/>
  <c r="H224" i="1"/>
  <c r="H225" i="1"/>
  <c r="H206" i="1"/>
  <c r="H227" i="1"/>
  <c r="H366" i="1"/>
  <c r="H372" i="1"/>
  <c r="H373" i="1"/>
  <c r="H369" i="1"/>
  <c r="H370" i="1"/>
  <c r="H371" i="1"/>
  <c r="H349" i="1"/>
  <c r="H282" i="1"/>
  <c r="H255" i="1"/>
  <c r="E87" i="1"/>
  <c r="E171" i="1"/>
  <c r="E222" i="1"/>
  <c r="E223" i="1"/>
  <c r="E224" i="1"/>
  <c r="E225" i="1"/>
  <c r="E206" i="1"/>
  <c r="E227" i="1"/>
  <c r="E366" i="1"/>
  <c r="E372" i="1"/>
  <c r="E373" i="1"/>
  <c r="E369" i="1"/>
  <c r="E370" i="1"/>
  <c r="E371" i="1"/>
  <c r="E349" i="1"/>
  <c r="E282" i="1"/>
  <c r="E255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85" i="1" l="1"/>
  <c r="H85" i="1"/>
  <c r="H694" i="1" l="1"/>
  <c r="E694" i="1"/>
  <c r="D8" i="7" l="1"/>
  <c r="H179" i="1" l="1"/>
  <c r="E179" i="1"/>
  <c r="H215" i="1"/>
  <c r="E215" i="1"/>
  <c r="E693" i="1" l="1"/>
  <c r="H693" i="1"/>
  <c r="H243" i="1"/>
  <c r="E243" i="1"/>
  <c r="E948" i="1"/>
  <c r="E101" i="1"/>
  <c r="H948" i="1"/>
  <c r="H101" i="1"/>
  <c r="H868" i="1"/>
  <c r="H258" i="1"/>
  <c r="E868" i="1"/>
  <c r="E258" i="1"/>
  <c r="H756" i="1"/>
  <c r="E756" i="1"/>
  <c r="H84" i="1"/>
  <c r="E84" i="1"/>
  <c r="H754" i="1"/>
  <c r="E754" i="1"/>
  <c r="H566" i="1"/>
  <c r="E566" i="1"/>
  <c r="H531" i="1"/>
  <c r="E531" i="1"/>
  <c r="H27" i="1" l="1"/>
  <c r="E27" i="1"/>
  <c r="E35" i="1"/>
  <c r="E869" i="1"/>
  <c r="H869" i="1"/>
  <c r="H748" i="1"/>
  <c r="E748" i="1"/>
  <c r="H233" i="1"/>
  <c r="E233" i="1"/>
  <c r="H66" i="1" l="1"/>
  <c r="E66" i="1"/>
  <c r="H793" i="1"/>
  <c r="E34" i="1" l="1"/>
  <c r="H34" i="1"/>
  <c r="E46" i="1"/>
  <c r="E39" i="1"/>
  <c r="E598" i="1"/>
  <c r="E599" i="1"/>
  <c r="E33" i="1"/>
  <c r="E253" i="1" l="1"/>
  <c r="H251" i="1"/>
  <c r="E251" i="1"/>
  <c r="H260" i="1"/>
  <c r="E260" i="1"/>
  <c r="E993" i="1" l="1"/>
  <c r="E992" i="1"/>
  <c r="E991" i="1"/>
  <c r="H86" i="1"/>
  <c r="E86" i="1"/>
  <c r="H146" i="1"/>
  <c r="E146" i="1"/>
  <c r="H384" i="1"/>
  <c r="E384" i="1"/>
  <c r="H145" i="1"/>
  <c r="E145" i="1"/>
  <c r="H144" i="1"/>
  <c r="E144" i="1"/>
  <c r="H143" i="1"/>
  <c r="E143" i="1"/>
  <c r="H142" i="1"/>
  <c r="E142" i="1"/>
  <c r="H640" i="1"/>
  <c r="E640" i="1"/>
  <c r="H141" i="1"/>
  <c r="E141" i="1"/>
  <c r="H140" i="1"/>
  <c r="E140" i="1"/>
  <c r="H139" i="1"/>
  <c r="E139" i="1"/>
  <c r="H138" i="1"/>
  <c r="E138" i="1"/>
  <c r="H137" i="1"/>
  <c r="E137" i="1"/>
  <c r="H863" i="1"/>
  <c r="E863" i="1"/>
  <c r="H136" i="1"/>
  <c r="E136" i="1"/>
  <c r="H135" i="1"/>
  <c r="E135" i="1"/>
  <c r="H134" i="1"/>
  <c r="E134" i="1"/>
  <c r="H133" i="1"/>
  <c r="E133" i="1"/>
  <c r="H70" i="1"/>
  <c r="E70" i="1"/>
  <c r="H639" i="1"/>
  <c r="E639" i="1"/>
  <c r="H700" i="1"/>
  <c r="E700" i="1"/>
  <c r="H558" i="1"/>
  <c r="E558" i="1"/>
  <c r="H862" i="1"/>
  <c r="E862" i="1"/>
  <c r="H28" i="1"/>
  <c r="E28" i="1"/>
  <c r="H152" i="1"/>
  <c r="E152" i="1"/>
  <c r="H638" i="1"/>
  <c r="E638" i="1"/>
  <c r="H551" i="1"/>
  <c r="E551" i="1"/>
  <c r="H550" i="1"/>
  <c r="E550" i="1"/>
  <c r="H544" i="1"/>
  <c r="E544" i="1"/>
  <c r="H525" i="1"/>
  <c r="E525" i="1"/>
  <c r="H548" i="1"/>
  <c r="E548" i="1"/>
  <c r="H547" i="1"/>
  <c r="E547" i="1"/>
  <c r="H532" i="1"/>
  <c r="E532" i="1"/>
  <c r="H872" i="1"/>
  <c r="E872" i="1"/>
  <c r="H541" i="1"/>
  <c r="E541" i="1"/>
  <c r="H584" i="1"/>
  <c r="E584" i="1"/>
  <c r="H556" i="1"/>
  <c r="E556" i="1"/>
  <c r="H855" i="1"/>
  <c r="E855" i="1"/>
  <c r="H699" i="1"/>
  <c r="E699" i="1"/>
  <c r="H41" i="1"/>
  <c r="E41" i="1"/>
  <c r="H40" i="1"/>
  <c r="E40" i="1"/>
  <c r="H69" i="1"/>
  <c r="E69" i="1"/>
  <c r="H854" i="1"/>
  <c r="E854" i="1"/>
  <c r="H853" i="1"/>
  <c r="E853" i="1"/>
  <c r="H852" i="1"/>
  <c r="E852" i="1"/>
  <c r="H851" i="1"/>
  <c r="E851" i="1"/>
  <c r="H850" i="1"/>
  <c r="E850" i="1"/>
  <c r="H849" i="1"/>
  <c r="E849" i="1"/>
  <c r="H848" i="1"/>
  <c r="E848" i="1"/>
  <c r="H847" i="1"/>
  <c r="E847" i="1"/>
  <c r="H846" i="1"/>
  <c r="E846" i="1"/>
  <c r="H845" i="1"/>
  <c r="E845" i="1"/>
  <c r="H844" i="1"/>
  <c r="E844" i="1"/>
  <c r="H843" i="1"/>
  <c r="E843" i="1"/>
  <c r="H698" i="1"/>
  <c r="E698" i="1"/>
  <c r="H697" i="1"/>
  <c r="E697" i="1"/>
  <c r="H637" i="1"/>
  <c r="E637" i="1"/>
  <c r="H696" i="1"/>
  <c r="E696" i="1"/>
  <c r="H842" i="1"/>
  <c r="E842" i="1"/>
  <c r="H841" i="1"/>
  <c r="E841" i="1"/>
  <c r="H636" i="1"/>
  <c r="E636" i="1"/>
  <c r="H25" i="1"/>
  <c r="E25" i="1"/>
  <c r="H24" i="1"/>
  <c r="E24" i="1"/>
  <c r="H132" i="1"/>
  <c r="E132" i="1"/>
  <c r="H131" i="1"/>
  <c r="E131" i="1"/>
  <c r="H130" i="1"/>
  <c r="E130" i="1"/>
  <c r="H82" i="1"/>
  <c r="E82" i="1"/>
  <c r="H81" i="1"/>
  <c r="E81" i="1"/>
  <c r="H159" i="1"/>
  <c r="E159" i="1"/>
  <c r="H536" i="1"/>
  <c r="E536" i="1"/>
  <c r="H861" i="1"/>
  <c r="E861" i="1"/>
  <c r="H162" i="1"/>
  <c r="E162" i="1"/>
  <c r="H635" i="1"/>
  <c r="E635" i="1"/>
  <c r="H838" i="1"/>
  <c r="E838" i="1"/>
  <c r="H837" i="1"/>
  <c r="E837" i="1"/>
  <c r="H836" i="1"/>
  <c r="E836" i="1"/>
  <c r="H835" i="1"/>
  <c r="E835" i="1"/>
  <c r="H834" i="1"/>
  <c r="E834" i="1"/>
  <c r="H833" i="1"/>
  <c r="E833" i="1"/>
  <c r="H832" i="1"/>
  <c r="E832" i="1"/>
  <c r="H634" i="1"/>
  <c r="E634" i="1"/>
  <c r="H831" i="1"/>
  <c r="E831" i="1"/>
  <c r="H633" i="1"/>
  <c r="E633" i="1"/>
  <c r="H161" i="1"/>
  <c r="E161" i="1"/>
  <c r="H830" i="1"/>
  <c r="E830" i="1"/>
  <c r="H829" i="1"/>
  <c r="E829" i="1"/>
  <c r="H695" i="1"/>
  <c r="E695" i="1"/>
  <c r="H5" i="1"/>
  <c r="E5" i="1"/>
  <c r="H632" i="1"/>
  <c r="E632" i="1"/>
  <c r="H274" i="1"/>
  <c r="E274" i="1"/>
  <c r="H435" i="1"/>
  <c r="E435" i="1"/>
  <c r="H281" i="1"/>
  <c r="E281" i="1"/>
  <c r="H264" i="1"/>
  <c r="E264" i="1"/>
  <c r="H273" i="1"/>
  <c r="E273" i="1"/>
  <c r="H279" i="1"/>
  <c r="E279" i="1"/>
  <c r="H280" i="1"/>
  <c r="E280" i="1"/>
  <c r="H368" i="1"/>
  <c r="E368" i="1"/>
  <c r="H365" i="1"/>
  <c r="E365" i="1"/>
  <c r="H364" i="1"/>
  <c r="E364" i="1"/>
  <c r="H383" i="1"/>
  <c r="E383" i="1"/>
  <c r="H382" i="1"/>
  <c r="E382" i="1"/>
  <c r="H631" i="1"/>
  <c r="E631" i="1"/>
  <c r="H363" i="1"/>
  <c r="E363" i="1"/>
  <c r="H362" i="1"/>
  <c r="E362" i="1"/>
  <c r="H360" i="1"/>
  <c r="E360" i="1"/>
  <c r="H359" i="1"/>
  <c r="E359" i="1"/>
  <c r="H343" i="1"/>
  <c r="E343" i="1"/>
  <c r="H342" i="1"/>
  <c r="E342" i="1"/>
  <c r="H266" i="1"/>
  <c r="E266" i="1"/>
  <c r="H265" i="1"/>
  <c r="E265" i="1"/>
  <c r="H261" i="1"/>
  <c r="E261" i="1"/>
  <c r="H234" i="1"/>
  <c r="E234" i="1"/>
  <c r="H235" i="1"/>
  <c r="E235" i="1"/>
  <c r="H230" i="1"/>
  <c r="E230" i="1"/>
  <c r="H229" i="1"/>
  <c r="E229" i="1"/>
  <c r="H226" i="1"/>
  <c r="E226" i="1"/>
  <c r="H388" i="1"/>
  <c r="E388" i="1"/>
  <c r="H205" i="1"/>
  <c r="E205" i="1"/>
  <c r="H204" i="1"/>
  <c r="E204" i="1"/>
  <c r="H203" i="1"/>
  <c r="E203" i="1"/>
  <c r="H202" i="1"/>
  <c r="E202" i="1"/>
  <c r="H201" i="1"/>
  <c r="E201" i="1"/>
  <c r="H200" i="1"/>
  <c r="E200" i="1"/>
  <c r="H199" i="1"/>
  <c r="E199" i="1"/>
  <c r="H198" i="1"/>
  <c r="E198" i="1"/>
  <c r="H197" i="1"/>
  <c r="E197" i="1"/>
  <c r="H196" i="1"/>
  <c r="E196" i="1"/>
  <c r="H195" i="1"/>
  <c r="E195" i="1"/>
  <c r="H194" i="1"/>
  <c r="E194" i="1"/>
  <c r="H193" i="1"/>
  <c r="E193" i="1"/>
  <c r="H192" i="1"/>
  <c r="E192" i="1"/>
  <c r="H191" i="1"/>
  <c r="E191" i="1"/>
  <c r="H190" i="1"/>
  <c r="E190" i="1"/>
  <c r="H189" i="1"/>
  <c r="E189" i="1"/>
  <c r="H188" i="1"/>
  <c r="E188" i="1"/>
  <c r="H187" i="1"/>
  <c r="E187" i="1"/>
  <c r="H186" i="1"/>
  <c r="E186" i="1"/>
  <c r="H185" i="1"/>
  <c r="E185" i="1"/>
  <c r="H184" i="1"/>
  <c r="E184" i="1"/>
  <c r="H183" i="1"/>
  <c r="E183" i="1"/>
  <c r="H182" i="1"/>
  <c r="E182" i="1"/>
  <c r="H181" i="1"/>
  <c r="E181" i="1"/>
  <c r="H180" i="1"/>
  <c r="E180" i="1"/>
  <c r="H214" i="1"/>
  <c r="E214" i="1"/>
  <c r="H213" i="1"/>
  <c r="E213" i="1"/>
  <c r="H212" i="1"/>
  <c r="E212" i="1"/>
  <c r="H211" i="1"/>
  <c r="E211" i="1"/>
  <c r="H210" i="1"/>
  <c r="E210" i="1"/>
  <c r="H209" i="1"/>
  <c r="E209" i="1"/>
  <c r="H208" i="1"/>
  <c r="E208" i="1"/>
  <c r="H207" i="1"/>
  <c r="E207" i="1"/>
  <c r="H947" i="1"/>
  <c r="E947" i="1"/>
  <c r="H946" i="1"/>
  <c r="E946" i="1"/>
  <c r="H945" i="1"/>
  <c r="E945" i="1"/>
  <c r="H275" i="1"/>
  <c r="E275" i="1"/>
  <c r="H943" i="1"/>
  <c r="E943" i="1"/>
  <c r="H272" i="1"/>
  <c r="E272" i="1"/>
  <c r="H269" i="1"/>
  <c r="E269" i="1"/>
  <c r="H268" i="1"/>
  <c r="E268" i="1"/>
  <c r="H270" i="1"/>
  <c r="E270" i="1"/>
  <c r="H168" i="1"/>
  <c r="E168" i="1"/>
  <c r="H170" i="1"/>
  <c r="E170" i="1"/>
  <c r="H164" i="1"/>
  <c r="E164" i="1"/>
  <c r="H627" i="1"/>
  <c r="E627" i="1"/>
  <c r="H626" i="1"/>
  <c r="E626" i="1"/>
  <c r="H160" i="1"/>
  <c r="E160" i="1"/>
  <c r="H955" i="1"/>
  <c r="E955" i="1"/>
  <c r="H129" i="1"/>
  <c r="E129" i="1"/>
  <c r="H128" i="1"/>
  <c r="E128" i="1"/>
  <c r="H956" i="1"/>
  <c r="E956" i="1"/>
  <c r="H126" i="1"/>
  <c r="E126" i="1"/>
  <c r="H125" i="1"/>
  <c r="E125" i="1"/>
  <c r="H124" i="1"/>
  <c r="E124" i="1"/>
  <c r="H123" i="1"/>
  <c r="E123" i="1"/>
  <c r="H122" i="1"/>
  <c r="E122" i="1"/>
  <c r="E964" i="1"/>
  <c r="H121" i="1"/>
  <c r="E121" i="1"/>
  <c r="H120" i="1"/>
  <c r="E120" i="1"/>
  <c r="H624" i="1"/>
  <c r="E624" i="1"/>
  <c r="H119" i="1"/>
  <c r="E119" i="1"/>
  <c r="H118" i="1"/>
  <c r="E118" i="1"/>
  <c r="H117" i="1"/>
  <c r="E117" i="1"/>
  <c r="H116" i="1"/>
  <c r="E116" i="1"/>
  <c r="H115" i="1"/>
  <c r="E115" i="1"/>
  <c r="H114" i="1"/>
  <c r="E114" i="1"/>
  <c r="E960" i="1"/>
  <c r="H959" i="1"/>
  <c r="E959" i="1"/>
  <c r="H623" i="1"/>
  <c r="E623" i="1"/>
  <c r="E962" i="1"/>
  <c r="H958" i="1"/>
  <c r="E958" i="1"/>
  <c r="H111" i="1"/>
  <c r="E111" i="1"/>
  <c r="H702" i="1"/>
  <c r="E702" i="1"/>
  <c r="H110" i="1"/>
  <c r="E110" i="1"/>
  <c r="H109" i="1"/>
  <c r="E109" i="1"/>
  <c r="H108" i="1"/>
  <c r="E108" i="1"/>
  <c r="H620" i="1"/>
  <c r="E620" i="1"/>
  <c r="H107" i="1"/>
  <c r="E107" i="1"/>
  <c r="H619" i="1"/>
  <c r="E619" i="1"/>
  <c r="H106" i="1"/>
  <c r="E106" i="1"/>
  <c r="H957" i="1"/>
  <c r="E957" i="1"/>
  <c r="E961" i="1"/>
  <c r="H103" i="1"/>
  <c r="E103" i="1"/>
  <c r="H102" i="1"/>
  <c r="E102" i="1"/>
  <c r="E963" i="1"/>
  <c r="H100" i="1"/>
  <c r="E100" i="1"/>
  <c r="H99" i="1"/>
  <c r="E99" i="1"/>
  <c r="H870" i="1"/>
  <c r="E870" i="1"/>
  <c r="H97" i="1"/>
  <c r="E97" i="1"/>
  <c r="H96" i="1"/>
  <c r="E96" i="1"/>
  <c r="H618" i="1"/>
  <c r="E618" i="1"/>
  <c r="H95" i="1"/>
  <c r="E95" i="1"/>
  <c r="H94" i="1"/>
  <c r="E94" i="1"/>
  <c r="H93" i="1"/>
  <c r="E93" i="1"/>
  <c r="H92" i="1"/>
  <c r="E92" i="1"/>
  <c r="H91" i="1"/>
  <c r="E91" i="1"/>
  <c r="H36" i="1"/>
  <c r="E36" i="1"/>
  <c r="H90" i="1"/>
  <c r="E90" i="1"/>
  <c r="H38" i="1"/>
  <c r="E38" i="1"/>
  <c r="H72" i="1"/>
  <c r="E72" i="1"/>
  <c r="H617" i="1"/>
  <c r="E617" i="1"/>
  <c r="H616" i="1"/>
  <c r="E616" i="1"/>
  <c r="H954" i="1"/>
  <c r="E954" i="1"/>
  <c r="H614" i="1"/>
  <c r="E614" i="1"/>
  <c r="H613" i="1"/>
  <c r="E613" i="1"/>
  <c r="H612" i="1"/>
  <c r="E612" i="1"/>
  <c r="H828" i="1"/>
  <c r="E828" i="1"/>
  <c r="H827" i="1"/>
  <c r="E827" i="1"/>
  <c r="H874" i="1"/>
  <c r="E874" i="1"/>
  <c r="H557" i="1"/>
  <c r="E557" i="1"/>
  <c r="E967" i="1"/>
  <c r="H530" i="1"/>
  <c r="E530" i="1"/>
  <c r="H953" i="1"/>
  <c r="E953" i="1"/>
  <c r="H949" i="1"/>
  <c r="E949" i="1"/>
  <c r="H534" i="1"/>
  <c r="E534" i="1"/>
  <c r="H67" i="1"/>
  <c r="E67" i="1"/>
  <c r="H60" i="1"/>
  <c r="E60" i="1"/>
  <c r="H61" i="1"/>
  <c r="E61" i="1"/>
  <c r="H68" i="1"/>
  <c r="E68" i="1"/>
  <c r="H649" i="1"/>
  <c r="E649" i="1"/>
  <c r="H646" i="1"/>
  <c r="E646" i="1"/>
  <c r="H643" i="1"/>
  <c r="E643" i="1"/>
  <c r="H712" i="1"/>
  <c r="E712" i="1"/>
  <c r="H642" i="1"/>
  <c r="E642" i="1"/>
  <c r="H641" i="1"/>
  <c r="E641" i="1"/>
  <c r="H713" i="1"/>
  <c r="E713" i="1"/>
  <c r="H608" i="1"/>
  <c r="E608" i="1"/>
  <c r="H607" i="1"/>
  <c r="E607" i="1"/>
  <c r="H819" i="1"/>
  <c r="E819" i="1"/>
  <c r="H606" i="1"/>
  <c r="E606" i="1"/>
  <c r="H605" i="1"/>
  <c r="E605" i="1"/>
  <c r="H604" i="1"/>
  <c r="E604" i="1"/>
  <c r="H692" i="1"/>
  <c r="E692" i="1"/>
  <c r="H549" i="1"/>
  <c r="E549" i="1"/>
  <c r="H540" i="1"/>
  <c r="E540" i="1"/>
  <c r="H537" i="1"/>
  <c r="E537" i="1"/>
  <c r="H856" i="1"/>
  <c r="E856" i="1"/>
  <c r="H148" i="1"/>
  <c r="E148" i="1"/>
  <c r="H535" i="1"/>
  <c r="E535" i="1"/>
  <c r="H603" i="1"/>
  <c r="E603" i="1"/>
  <c r="H817" i="1"/>
  <c r="E817" i="1"/>
  <c r="H543" i="1"/>
  <c r="E543" i="1"/>
  <c r="H545" i="1"/>
  <c r="E545" i="1"/>
  <c r="H581" i="1"/>
  <c r="E581" i="1"/>
  <c r="H822" i="1"/>
  <c r="E822" i="1"/>
  <c r="H826" i="1"/>
  <c r="E826" i="1"/>
  <c r="H538" i="1"/>
  <c r="E538" i="1"/>
  <c r="H546" i="1"/>
  <c r="E546" i="1"/>
  <c r="H526" i="1"/>
  <c r="E526" i="1"/>
  <c r="H839" i="1"/>
  <c r="E839" i="1"/>
  <c r="H560" i="1"/>
  <c r="E560" i="1"/>
  <c r="H821" i="1"/>
  <c r="E821" i="1"/>
  <c r="H825" i="1"/>
  <c r="E825" i="1"/>
  <c r="H814" i="1"/>
  <c r="E814" i="1"/>
  <c r="H582" i="1"/>
  <c r="E582" i="1"/>
  <c r="H542" i="1"/>
  <c r="E542" i="1"/>
  <c r="H524" i="1"/>
  <c r="E524" i="1"/>
  <c r="H815" i="1"/>
  <c r="E815" i="1"/>
  <c r="H554" i="1"/>
  <c r="E554" i="1"/>
  <c r="H691" i="1"/>
  <c r="E691" i="1"/>
  <c r="H602" i="1"/>
  <c r="E602" i="1"/>
  <c r="H601" i="1"/>
  <c r="E601" i="1"/>
  <c r="H600" i="1"/>
  <c r="E600" i="1"/>
  <c r="H559" i="1"/>
  <c r="E559" i="1"/>
  <c r="H813" i="1"/>
  <c r="E813" i="1"/>
  <c r="H33" i="1"/>
  <c r="H599" i="1"/>
  <c r="H598" i="1"/>
  <c r="H39" i="1"/>
  <c r="H46" i="1"/>
  <c r="H45" i="1"/>
  <c r="E45" i="1"/>
  <c r="H597" i="1"/>
  <c r="E597" i="1"/>
  <c r="H812" i="1"/>
  <c r="E812" i="1"/>
  <c r="H596" i="1"/>
  <c r="E596" i="1"/>
  <c r="H47" i="1"/>
  <c r="E47" i="1"/>
  <c r="H49" i="1"/>
  <c r="E49" i="1"/>
  <c r="H54" i="1"/>
  <c r="E54" i="1"/>
  <c r="H939" i="1"/>
  <c r="E939" i="1"/>
  <c r="H57" i="1"/>
  <c r="E57" i="1"/>
  <c r="H937" i="1"/>
  <c r="E937" i="1"/>
  <c r="H59" i="1"/>
  <c r="E59" i="1"/>
  <c r="H80" i="1"/>
  <c r="E80" i="1"/>
  <c r="H62" i="1"/>
  <c r="E62" i="1"/>
  <c r="H71" i="1"/>
  <c r="E71" i="1"/>
  <c r="H595" i="1"/>
  <c r="E595" i="1"/>
  <c r="H807" i="1"/>
  <c r="E807" i="1"/>
  <c r="H65" i="1"/>
  <c r="E65" i="1"/>
  <c r="H788" i="1"/>
  <c r="E788" i="1"/>
  <c r="E793" i="1"/>
  <c r="H791" i="1"/>
  <c r="E791" i="1"/>
  <c r="H23" i="1"/>
  <c r="E23" i="1"/>
  <c r="H789" i="1"/>
  <c r="E789" i="1"/>
  <c r="H809" i="1"/>
  <c r="E809" i="1"/>
  <c r="H808" i="1"/>
  <c r="E808" i="1"/>
  <c r="H766" i="1"/>
  <c r="E766" i="1"/>
  <c r="H770" i="1"/>
  <c r="E770" i="1"/>
  <c r="H806" i="1"/>
  <c r="E806" i="1"/>
  <c r="H805" i="1"/>
  <c r="E805" i="1"/>
  <c r="E172" i="1"/>
  <c r="H89" i="1"/>
  <c r="E89" i="1"/>
  <c r="H88" i="1"/>
  <c r="E88" i="1"/>
  <c r="E176" i="1"/>
  <c r="E823" i="1"/>
  <c r="E824" i="1"/>
  <c r="H555" i="1"/>
  <c r="E555" i="1"/>
  <c r="E970" i="1"/>
  <c r="E969" i="1"/>
  <c r="H711" i="1"/>
  <c r="E711" i="1"/>
  <c r="H710" i="1"/>
  <c r="E710" i="1"/>
  <c r="H709" i="1"/>
  <c r="E709" i="1"/>
  <c r="H44" i="1"/>
  <c r="E44" i="1"/>
  <c r="H43" i="1"/>
  <c r="E43" i="1"/>
  <c r="H51" i="1"/>
  <c r="E51" i="1"/>
  <c r="H50" i="1"/>
  <c r="E50" i="1"/>
  <c r="H63" i="1"/>
  <c r="E63" i="1"/>
  <c r="H708" i="1"/>
  <c r="E708" i="1"/>
  <c r="H707" i="1"/>
  <c r="E707" i="1"/>
  <c r="H706" i="1"/>
  <c r="E706" i="1"/>
  <c r="H705" i="1"/>
  <c r="E705" i="1"/>
  <c r="H351" i="1"/>
  <c r="E351" i="1"/>
  <c r="H928" i="1"/>
  <c r="E928" i="1"/>
  <c r="H927" i="1"/>
  <c r="E927" i="1"/>
  <c r="H865" i="1"/>
  <c r="E865" i="1"/>
  <c r="H925" i="1"/>
  <c r="E925" i="1"/>
  <c r="H924" i="1"/>
  <c r="E924" i="1"/>
  <c r="H923" i="1"/>
  <c r="E923" i="1"/>
  <c r="H864" i="1"/>
  <c r="E864" i="1"/>
  <c r="H173" i="1"/>
  <c r="E173" i="1"/>
  <c r="H241" i="1"/>
  <c r="E241" i="1"/>
  <c r="H14" i="1"/>
  <c r="E14" i="1"/>
  <c r="H239" i="1"/>
  <c r="E239" i="1"/>
  <c r="H238" i="1"/>
  <c r="E238" i="1"/>
  <c r="H704" i="1"/>
  <c r="E704" i="1"/>
  <c r="E968" i="1"/>
  <c r="H64" i="1"/>
  <c r="E64" i="1"/>
  <c r="H866" i="1"/>
  <c r="E866" i="1"/>
  <c r="H21" i="1"/>
  <c r="E21" i="1"/>
  <c r="H774" i="1"/>
  <c r="E774" i="1"/>
  <c r="H580" i="1"/>
  <c r="E580" i="1"/>
  <c r="H771" i="1"/>
  <c r="E771" i="1"/>
  <c r="H579" i="1"/>
  <c r="E579" i="1"/>
  <c r="H578" i="1"/>
  <c r="E578" i="1"/>
  <c r="H577" i="1"/>
  <c r="E577" i="1"/>
  <c r="H769" i="1"/>
  <c r="E769" i="1"/>
  <c r="H768" i="1"/>
  <c r="E768" i="1"/>
  <c r="H576" i="1"/>
  <c r="E576" i="1"/>
  <c r="H78" i="1"/>
  <c r="E78" i="1"/>
  <c r="H76" i="1"/>
  <c r="E76" i="1"/>
  <c r="H75" i="1"/>
  <c r="E75" i="1"/>
  <c r="H689" i="1"/>
  <c r="E689" i="1"/>
  <c r="H818" i="1"/>
  <c r="E818" i="1"/>
  <c r="H773" i="1"/>
  <c r="E773" i="1"/>
  <c r="H772" i="1"/>
  <c r="E772" i="1"/>
  <c r="H31" i="1"/>
  <c r="E31" i="1"/>
  <c r="H782" i="1"/>
  <c r="E782" i="1"/>
  <c r="H781" i="1"/>
  <c r="E781" i="1"/>
  <c r="H784" i="1"/>
  <c r="E784" i="1"/>
  <c r="H783" i="1"/>
  <c r="E783" i="1"/>
  <c r="H377" i="1"/>
  <c r="E377" i="1"/>
  <c r="H79" i="1"/>
  <c r="E79" i="1"/>
  <c r="H20" i="1"/>
  <c r="E20" i="1"/>
  <c r="H586" i="1"/>
  <c r="E586" i="1"/>
  <c r="H585" i="1"/>
  <c r="E585" i="1"/>
  <c r="H575" i="1"/>
  <c r="E575" i="1"/>
  <c r="H767" i="1"/>
  <c r="E767" i="1"/>
  <c r="H19" i="1"/>
  <c r="E19" i="1"/>
  <c r="H786" i="1"/>
  <c r="E786" i="1"/>
  <c r="H587" i="1"/>
  <c r="E587" i="1"/>
  <c r="H785" i="1"/>
  <c r="E785" i="1"/>
  <c r="H32" i="1"/>
  <c r="E32" i="1"/>
  <c r="H30" i="1"/>
  <c r="E30" i="1"/>
  <c r="H158" i="1"/>
  <c r="E158" i="1"/>
  <c r="H157" i="1"/>
  <c r="E157" i="1"/>
  <c r="H779" i="1"/>
  <c r="E779" i="1"/>
  <c r="H816" i="1"/>
  <c r="E816" i="1"/>
  <c r="H778" i="1"/>
  <c r="E778" i="1"/>
  <c r="H690" i="1"/>
  <c r="E690" i="1"/>
  <c r="H156" i="1"/>
  <c r="E156" i="1"/>
  <c r="H780" i="1"/>
  <c r="E780" i="1"/>
  <c r="H873" i="1"/>
  <c r="E873" i="1"/>
  <c r="H583" i="1"/>
  <c r="E583" i="1"/>
  <c r="H860" i="1"/>
  <c r="E860" i="1"/>
  <c r="H777" i="1"/>
  <c r="E777" i="1"/>
  <c r="H776" i="1"/>
  <c r="E776" i="1"/>
  <c r="H775" i="1"/>
  <c r="E775" i="1"/>
  <c r="H37" i="1"/>
  <c r="E37" i="1"/>
  <c r="H944" i="1"/>
  <c r="E944" i="1"/>
  <c r="H676" i="1"/>
  <c r="E676" i="1"/>
  <c r="H942" i="1"/>
  <c r="E942" i="1"/>
  <c r="H941" i="1"/>
  <c r="E941" i="1"/>
  <c r="H940" i="1"/>
  <c r="E940" i="1"/>
  <c r="E972" i="1"/>
  <c r="H938" i="1"/>
  <c r="E938" i="1"/>
  <c r="E971" i="1"/>
  <c r="H936" i="1"/>
  <c r="E936" i="1"/>
  <c r="H935" i="1"/>
  <c r="E935" i="1"/>
  <c r="H934" i="1"/>
  <c r="E934" i="1"/>
  <c r="H933" i="1"/>
  <c r="E933" i="1"/>
  <c r="H666" i="1"/>
  <c r="E666" i="1"/>
  <c r="H381" i="1"/>
  <c r="E381" i="1"/>
  <c r="H380" i="1"/>
  <c r="E380" i="1"/>
  <c r="H379" i="1"/>
  <c r="E379" i="1"/>
  <c r="H378" i="1"/>
  <c r="E378" i="1"/>
  <c r="H663" i="1"/>
  <c r="E663" i="1"/>
  <c r="H376" i="1"/>
  <c r="E376" i="1"/>
  <c r="H661" i="1"/>
  <c r="E661" i="1"/>
  <c r="H725" i="1"/>
  <c r="E725" i="1"/>
  <c r="H357" i="1"/>
  <c r="E357" i="1"/>
  <c r="H660" i="1"/>
  <c r="E660" i="1"/>
  <c r="H355" i="1"/>
  <c r="E355" i="1"/>
  <c r="H354" i="1"/>
  <c r="E354" i="1"/>
  <c r="H659" i="1"/>
  <c r="E659" i="1"/>
  <c r="H352" i="1"/>
  <c r="E352" i="1"/>
  <c r="H926" i="1"/>
  <c r="E926" i="1"/>
  <c r="H276" i="1"/>
  <c r="E276" i="1"/>
  <c r="H350" i="1"/>
  <c r="E350" i="1"/>
  <c r="H259" i="1"/>
  <c r="E259" i="1"/>
  <c r="H240" i="1"/>
  <c r="E240" i="1"/>
  <c r="H257" i="1"/>
  <c r="E257" i="1"/>
  <c r="H931" i="1"/>
  <c r="E931" i="1"/>
  <c r="H252" i="1"/>
  <c r="E252" i="1"/>
  <c r="H250" i="1"/>
  <c r="E250" i="1"/>
  <c r="H249" i="1"/>
  <c r="E249" i="1"/>
  <c r="H248" i="1"/>
  <c r="E248" i="1"/>
  <c r="H247" i="1"/>
  <c r="E247" i="1"/>
  <c r="H246" i="1"/>
  <c r="E246" i="1"/>
  <c r="H245" i="1"/>
  <c r="E245" i="1"/>
  <c r="H244" i="1"/>
  <c r="E244" i="1"/>
  <c r="H909" i="1"/>
  <c r="E909" i="1"/>
  <c r="H615" i="1"/>
  <c r="E615" i="1"/>
  <c r="H529" i="1" l="1"/>
  <c r="E529" i="1"/>
  <c r="H178" i="1"/>
  <c r="E178" i="1"/>
  <c r="H35" i="1"/>
  <c r="H752" i="1"/>
  <c r="E752" i="1"/>
  <c r="H750" i="1"/>
  <c r="E750" i="1"/>
  <c r="H747" i="1"/>
  <c r="E747" i="1"/>
  <c r="H348" i="1"/>
  <c r="E348" i="1"/>
  <c r="H804" i="1"/>
  <c r="E804" i="1"/>
  <c r="H803" i="1"/>
  <c r="E803" i="1"/>
  <c r="H218" i="1"/>
  <c r="E218" i="1"/>
  <c r="H611" i="1"/>
  <c r="E611" i="1"/>
  <c r="H217" i="1"/>
  <c r="E217" i="1"/>
  <c r="H216" i="1"/>
  <c r="E216" i="1"/>
  <c r="H592" i="1"/>
  <c r="E592" i="1"/>
  <c r="H591" i="1"/>
  <c r="E591" i="1"/>
  <c r="H590" i="1"/>
  <c r="E590" i="1"/>
  <c r="H167" i="1"/>
  <c r="E167" i="1"/>
  <c r="H26" i="1"/>
  <c r="E26" i="1"/>
  <c r="H263" i="1"/>
  <c r="E263" i="1"/>
  <c r="H344" i="1"/>
  <c r="E344" i="1"/>
  <c r="H220" i="1"/>
  <c r="E220" i="1"/>
  <c r="H277" i="1"/>
  <c r="E277" i="1"/>
  <c r="H739" i="1"/>
  <c r="E739" i="1"/>
  <c r="H221" i="1"/>
  <c r="E221" i="1"/>
  <c r="H644" i="1" l="1"/>
  <c r="E644" i="1"/>
  <c r="H701" i="1" l="1"/>
  <c r="E701" i="1"/>
  <c r="H528" i="1"/>
  <c r="E528" i="1"/>
  <c r="H7" i="1"/>
  <c r="E7" i="1"/>
  <c r="H262" i="1"/>
  <c r="E262" i="1"/>
  <c r="H682" i="1"/>
  <c r="E682" i="1"/>
  <c r="H951" i="1"/>
  <c r="E951" i="1"/>
  <c r="H952" i="1"/>
  <c r="E952" i="1"/>
  <c r="H950" i="1"/>
  <c r="E950" i="1"/>
  <c r="H665" i="1" l="1"/>
  <c r="H153" i="1"/>
  <c r="H669" i="1"/>
  <c r="H609" i="1"/>
  <c r="H664" i="1"/>
  <c r="H667" i="1"/>
  <c r="H668" i="1"/>
  <c r="H56" i="1"/>
  <c r="H149" i="1"/>
  <c r="H729" i="1"/>
  <c r="H745" i="1"/>
  <c r="H58" i="1"/>
  <c r="H746" i="1"/>
  <c r="H662" i="1"/>
  <c r="H796" i="1"/>
  <c r="H797" i="1"/>
  <c r="H798" i="1"/>
  <c r="H799" i="1"/>
  <c r="H800" i="1"/>
  <c r="H801" i="1"/>
  <c r="H802" i="1"/>
  <c r="H867" i="1"/>
  <c r="H228" i="1"/>
  <c r="H884" i="1"/>
  <c r="H593" i="1"/>
  <c r="H794" i="1"/>
  <c r="H795" i="1"/>
  <c r="H594" i="1"/>
  <c r="H385" i="1"/>
  <c r="H175" i="1"/>
  <c r="H885" i="1"/>
  <c r="H112" i="1"/>
  <c r="H105" i="1"/>
  <c r="H730" i="1"/>
  <c r="H237" i="1"/>
  <c r="H922" i="1"/>
  <c r="H177" i="1"/>
  <c r="H104" i="1"/>
  <c r="H242" i="1"/>
  <c r="H820" i="1"/>
  <c r="E665" i="1"/>
  <c r="E153" i="1"/>
  <c r="E669" i="1"/>
  <c r="E974" i="1"/>
  <c r="E609" i="1"/>
  <c r="E664" i="1"/>
  <c r="E667" i="1"/>
  <c r="E668" i="1"/>
  <c r="E56" i="1"/>
  <c r="E149" i="1"/>
  <c r="E729" i="1"/>
  <c r="E745" i="1"/>
  <c r="E58" i="1"/>
  <c r="E746" i="1"/>
  <c r="E662" i="1"/>
  <c r="E796" i="1"/>
  <c r="E797" i="1"/>
  <c r="E798" i="1"/>
  <c r="E973" i="1"/>
  <c r="E799" i="1"/>
  <c r="E800" i="1"/>
  <c r="E801" i="1"/>
  <c r="E802" i="1"/>
  <c r="E867" i="1"/>
  <c r="E228" i="1"/>
  <c r="E231" i="1"/>
  <c r="E884" i="1"/>
  <c r="E593" i="1"/>
  <c r="E794" i="1"/>
  <c r="E795" i="1"/>
  <c r="E594" i="1"/>
  <c r="E385" i="1"/>
  <c r="E175" i="1"/>
  <c r="E885" i="1"/>
  <c r="E112" i="1"/>
  <c r="E105" i="1"/>
  <c r="E730" i="1"/>
  <c r="E237" i="1"/>
  <c r="E922" i="1"/>
  <c r="E177" i="1"/>
  <c r="E104" i="1"/>
  <c r="E242" i="1"/>
  <c r="E820" i="1"/>
  <c r="H169" i="1" l="1"/>
  <c r="H686" i="1"/>
  <c r="E169" i="1"/>
  <c r="E686" i="1"/>
  <c r="H760" i="1" l="1"/>
  <c r="E760" i="1"/>
  <c r="H8" i="1" l="1"/>
  <c r="H77" i="1"/>
  <c r="H907" i="1"/>
  <c r="H910" i="1"/>
  <c r="E565" i="1"/>
  <c r="E811" i="1"/>
  <c r="E905" i="1"/>
  <c r="E73" i="1"/>
  <c r="E810" i="1"/>
  <c r="E903" i="1"/>
  <c r="E589" i="1"/>
  <c r="E588" i="1"/>
  <c r="E902" i="1"/>
  <c r="E10" i="1"/>
  <c r="E9" i="1"/>
  <c r="E8" i="1"/>
  <c r="E77" i="1"/>
  <c r="E907" i="1"/>
  <c r="E910" i="1"/>
  <c r="E677" i="1" l="1"/>
  <c r="E678" i="1"/>
  <c r="E732" i="1"/>
  <c r="E733" i="1"/>
  <c r="E734" i="1"/>
  <c r="E679" i="1"/>
  <c r="E735" i="1"/>
  <c r="E681" i="1"/>
  <c r="E736" i="1"/>
  <c r="E680" i="1"/>
  <c r="E737" i="1"/>
  <c r="E738" i="1"/>
  <c r="E74" i="1"/>
  <c r="E552" i="1"/>
  <c r="E671" i="1"/>
  <c r="E539" i="1"/>
  <c r="E533" i="1"/>
  <c r="E685" i="1"/>
  <c r="E154" i="1"/>
  <c r="E683" i="1"/>
  <c r="E684" i="1"/>
  <c r="E55" i="1"/>
  <c r="E52" i="1"/>
  <c r="E670" i="1"/>
  <c r="E53" i="1"/>
  <c r="E48" i="1"/>
  <c r="E151" i="1"/>
  <c r="E42" i="1"/>
  <c r="E254" i="1"/>
  <c r="E731" i="1"/>
  <c r="E672" i="1"/>
  <c r="E673" i="1"/>
  <c r="E674" i="1"/>
  <c r="E675" i="1"/>
  <c r="E610" i="1"/>
  <c r="H930" i="1" l="1"/>
  <c r="E930" i="1"/>
  <c r="H929" i="1" l="1"/>
  <c r="E929" i="1"/>
  <c r="E688" i="1"/>
  <c r="H652" i="1" l="1"/>
  <c r="H655" i="1"/>
  <c r="H716" i="1"/>
  <c r="H717" i="1"/>
  <c r="H718" i="1"/>
  <c r="H653" i="1"/>
  <c r="H647" i="1"/>
  <c r="H648" i="1"/>
  <c r="H714" i="1"/>
  <c r="H650" i="1"/>
  <c r="H657" i="1"/>
  <c r="H656" i="1"/>
  <c r="H720" i="1"/>
  <c r="H721" i="1"/>
  <c r="H654" i="1"/>
  <c r="H726" i="1"/>
  <c r="H724" i="1"/>
  <c r="H722" i="1"/>
  <c r="H284" i="1"/>
  <c r="H285" i="1"/>
  <c r="H286" i="1"/>
  <c r="H283" i="1"/>
  <c r="H304" i="1"/>
  <c r="H293" i="1"/>
  <c r="H294" i="1"/>
  <c r="H295" i="1"/>
  <c r="H287" i="1"/>
  <c r="H296" i="1"/>
  <c r="H298" i="1"/>
  <c r="H297" i="1"/>
  <c r="H299" i="1"/>
  <c r="H289" i="1"/>
  <c r="H300" i="1"/>
  <c r="H302" i="1"/>
  <c r="H301" i="1"/>
  <c r="H303" i="1"/>
  <c r="H292" i="1"/>
  <c r="H288" i="1"/>
  <c r="H290" i="1"/>
  <c r="H291" i="1"/>
  <c r="H897" i="1"/>
  <c r="H898" i="1"/>
  <c r="H896" i="1"/>
  <c r="H573" i="1"/>
  <c r="H574" i="1"/>
  <c r="H572" i="1"/>
  <c r="H762" i="1"/>
  <c r="H570" i="1"/>
  <c r="H763" i="1"/>
  <c r="H764" i="1"/>
  <c r="H761" i="1"/>
  <c r="H688" i="1"/>
  <c r="H569" i="1"/>
  <c r="H622" i="1"/>
  <c r="H765" i="1"/>
  <c r="H356" i="1"/>
  <c r="H878" i="1"/>
  <c r="H890" i="1"/>
  <c r="H894" i="1"/>
  <c r="H891" i="1"/>
  <c r="H888" i="1"/>
  <c r="H892" i="1"/>
  <c r="H893" i="1"/>
  <c r="H889" i="1"/>
  <c r="H932" i="1"/>
  <c r="H353" i="1"/>
  <c r="H305" i="1"/>
  <c r="H174" i="1"/>
  <c r="H882" i="1"/>
  <c r="H883" i="1"/>
  <c r="H374" i="1"/>
  <c r="H743" i="1"/>
  <c r="H22" i="1"/>
  <c r="H625" i="1"/>
  <c r="H792" i="1"/>
  <c r="H790" i="1"/>
  <c r="H127" i="1"/>
  <c r="H787" i="1"/>
  <c r="H375" i="1"/>
  <c r="H886" i="1"/>
  <c r="H880" i="1"/>
  <c r="H879" i="1"/>
  <c r="H899" i="1"/>
  <c r="H267" i="1"/>
  <c r="H728" i="1"/>
  <c r="H727" i="1"/>
  <c r="H658" i="1"/>
  <c r="H840" i="1"/>
  <c r="H857" i="1"/>
  <c r="H871" i="1"/>
  <c r="H527" i="1"/>
  <c r="H858" i="1"/>
  <c r="H875" i="1"/>
  <c r="H859" i="1"/>
  <c r="H881" i="1"/>
  <c r="H887" i="1"/>
  <c r="H900" i="1"/>
  <c r="H901" i="1"/>
  <c r="H904" i="1"/>
  <c r="H876" i="1"/>
  <c r="H877" i="1"/>
  <c r="H906" i="1"/>
  <c r="H1025" i="1"/>
  <c r="H11" i="1"/>
  <c r="H645" i="1"/>
  <c r="H677" i="1"/>
  <c r="H678" i="1"/>
  <c r="H732" i="1"/>
  <c r="H733" i="1"/>
  <c r="H734" i="1"/>
  <c r="H679" i="1"/>
  <c r="H735" i="1"/>
  <c r="H681" i="1"/>
  <c r="H736" i="1"/>
  <c r="H680" i="1"/>
  <c r="H737" i="1"/>
  <c r="H738" i="1"/>
  <c r="H74" i="1"/>
  <c r="H552" i="1"/>
  <c r="H671" i="1"/>
  <c r="H539" i="1"/>
  <c r="H533" i="1"/>
  <c r="H685" i="1"/>
  <c r="H154" i="1"/>
  <c r="H683" i="1"/>
  <c r="H684" i="1"/>
  <c r="H55" i="1"/>
  <c r="H52" i="1"/>
  <c r="H670" i="1"/>
  <c r="H53" i="1"/>
  <c r="H48" i="1"/>
  <c r="H151" i="1"/>
  <c r="H42" i="1"/>
  <c r="H254" i="1"/>
  <c r="H731" i="1"/>
  <c r="H672" i="1"/>
  <c r="H673" i="1"/>
  <c r="H674" i="1"/>
  <c r="H675" i="1"/>
  <c r="H610" i="1"/>
  <c r="H9" i="1"/>
  <c r="H10" i="1"/>
  <c r="H902" i="1"/>
  <c r="H588" i="1"/>
  <c r="H589" i="1"/>
  <c r="H903" i="1"/>
  <c r="H810" i="1"/>
  <c r="H73" i="1"/>
  <c r="H905" i="1"/>
  <c r="H811" i="1"/>
  <c r="H565" i="1"/>
  <c r="H753" i="1"/>
  <c r="H98" i="1"/>
  <c r="H755" i="1"/>
  <c r="H567" i="1"/>
  <c r="H568" i="1"/>
  <c r="H757" i="1"/>
  <c r="H758" i="1"/>
  <c r="H759" i="1"/>
  <c r="H571" i="1"/>
  <c r="H703" i="1"/>
  <c r="H367" i="1"/>
  <c r="H744" i="1"/>
  <c r="H563" i="1"/>
  <c r="H553" i="1"/>
  <c r="H740" i="1"/>
  <c r="H219" i="1"/>
  <c r="H741" i="1"/>
  <c r="H687" i="1"/>
  <c r="H742" i="1"/>
  <c r="H83" i="1"/>
  <c r="H163" i="1"/>
  <c r="H165" i="1"/>
  <c r="H166" i="1"/>
  <c r="H271" i="1"/>
  <c r="H358" i="1"/>
  <c r="H751" i="1"/>
  <c r="H749" i="1"/>
  <c r="H562" i="1"/>
  <c r="H561" i="1"/>
  <c r="H564" i="1"/>
  <c r="H236" i="1"/>
  <c r="H232" i="1"/>
  <c r="E897" i="1" l="1"/>
  <c r="E898" i="1"/>
  <c r="E896" i="1"/>
  <c r="E573" i="1"/>
  <c r="E574" i="1"/>
  <c r="E572" i="1"/>
  <c r="E762" i="1"/>
  <c r="E570" i="1"/>
  <c r="E763" i="1"/>
  <c r="E764" i="1"/>
  <c r="E761" i="1"/>
  <c r="E569" i="1"/>
  <c r="E622" i="1"/>
  <c r="E765" i="1"/>
  <c r="E356" i="1"/>
  <c r="E878" i="1"/>
  <c r="E890" i="1"/>
  <c r="E894" i="1"/>
  <c r="E891" i="1"/>
  <c r="E888" i="1"/>
  <c r="E892" i="1"/>
  <c r="E893" i="1"/>
  <c r="E889" i="1"/>
  <c r="E932" i="1"/>
  <c r="E353" i="1"/>
  <c r="E305" i="1"/>
  <c r="E174" i="1"/>
  <c r="E882" i="1"/>
  <c r="E883" i="1"/>
  <c r="E374" i="1"/>
  <c r="E743" i="1"/>
  <c r="E22" i="1"/>
  <c r="E625" i="1"/>
  <c r="E792" i="1"/>
  <c r="E790" i="1"/>
  <c r="E127" i="1"/>
  <c r="E345" i="1"/>
  <c r="E787" i="1"/>
  <c r="E375" i="1"/>
  <c r="E886" i="1"/>
  <c r="E880" i="1"/>
  <c r="E879" i="1"/>
  <c r="E899" i="1"/>
  <c r="E267" i="1"/>
  <c r="E728" i="1"/>
  <c r="E727" i="1"/>
  <c r="E658" i="1"/>
  <c r="E840" i="1"/>
  <c r="E857" i="1"/>
  <c r="E871" i="1"/>
  <c r="E527" i="1"/>
  <c r="E858" i="1"/>
  <c r="E875" i="1"/>
  <c r="E859" i="1"/>
  <c r="E881" i="1"/>
  <c r="E887" i="1"/>
  <c r="E900" i="1"/>
  <c r="E901" i="1"/>
  <c r="E904" i="1"/>
  <c r="E876" i="1"/>
  <c r="E877" i="1"/>
  <c r="E906" i="1"/>
  <c r="E1025" i="1"/>
  <c r="E11" i="1"/>
  <c r="E645" i="1"/>
  <c r="E753" i="1"/>
  <c r="E98" i="1"/>
  <c r="E755" i="1"/>
  <c r="E567" i="1"/>
  <c r="E568" i="1"/>
  <c r="E757" i="1"/>
  <c r="E758" i="1"/>
  <c r="E759" i="1"/>
  <c r="E965" i="1"/>
  <c r="E571" i="1"/>
  <c r="E703" i="1"/>
  <c r="E966" i="1"/>
  <c r="E367" i="1"/>
  <c r="E744" i="1"/>
  <c r="E563" i="1"/>
  <c r="E553" i="1"/>
  <c r="E740" i="1"/>
  <c r="E219" i="1"/>
  <c r="E741" i="1"/>
  <c r="E687" i="1"/>
  <c r="E742" i="1"/>
  <c r="E83" i="1"/>
  <c r="E163" i="1"/>
  <c r="E165" i="1"/>
  <c r="E166" i="1"/>
  <c r="E271" i="1"/>
  <c r="E358" i="1"/>
  <c r="E751" i="1"/>
  <c r="E749" i="1"/>
  <c r="E562" i="1"/>
  <c r="E561" i="1"/>
  <c r="E564" i="1"/>
  <c r="E236" i="1"/>
  <c r="E232" i="1"/>
  <c r="E301" i="1"/>
  <c r="E654" i="1"/>
  <c r="H651" i="1"/>
  <c r="E651" i="1"/>
  <c r="E652" i="1"/>
  <c r="E655" i="1"/>
  <c r="E716" i="1"/>
  <c r="E717" i="1"/>
  <c r="E718" i="1"/>
  <c r="E653" i="1"/>
  <c r="E647" i="1"/>
  <c r="E648" i="1"/>
  <c r="E714" i="1"/>
  <c r="E650" i="1"/>
  <c r="E657" i="1"/>
  <c r="E656" i="1"/>
  <c r="E720" i="1"/>
  <c r="E721" i="1"/>
  <c r="E361" i="1"/>
  <c r="E726" i="1"/>
  <c r="E724" i="1"/>
  <c r="E722" i="1"/>
  <c r="E256" i="1"/>
  <c r="E284" i="1"/>
  <c r="E285" i="1"/>
  <c r="E286" i="1"/>
  <c r="E283" i="1"/>
  <c r="E304" i="1"/>
  <c r="E293" i="1"/>
  <c r="E294" i="1"/>
  <c r="E295" i="1"/>
  <c r="E287" i="1"/>
  <c r="E296" i="1"/>
  <c r="E298" i="1"/>
  <c r="E297" i="1"/>
  <c r="E299" i="1"/>
  <c r="E6" i="1"/>
  <c r="E147" i="1"/>
  <c r="E921" i="1"/>
  <c r="E920" i="1"/>
  <c r="E278" i="1"/>
  <c r="E919" i="1"/>
  <c r="E18" i="1"/>
  <c r="E29" i="1"/>
  <c r="E15" i="1"/>
  <c r="E16" i="1"/>
  <c r="E17" i="1"/>
  <c r="E12" i="1"/>
  <c r="H6" i="1"/>
  <c r="H147" i="1"/>
  <c r="H921" i="1"/>
  <c r="H920" i="1"/>
  <c r="H278" i="1"/>
  <c r="H919" i="1"/>
  <c r="H18" i="1"/>
  <c r="H29" i="1"/>
  <c r="H15" i="1"/>
  <c r="H16" i="1"/>
  <c r="H17" i="1"/>
  <c r="H12" i="1"/>
  <c r="E289" i="1" l="1"/>
  <c r="E300" i="1"/>
  <c r="E302" i="1"/>
  <c r="E303" i="1"/>
  <c r="E292" i="1"/>
  <c r="E288" i="1"/>
  <c r="E290" i="1"/>
  <c r="E291" i="1"/>
  <c r="G22" i="7"/>
  <c r="N9" i="7"/>
  <c r="G32" i="7" l="1"/>
  <c r="G12" i="7"/>
  <c r="G2" i="7"/>
  <c r="H3" i="7"/>
  <c r="H13" i="7" s="1"/>
  <c r="H23" i="7" s="1"/>
  <c r="H33" i="7" s="1"/>
  <c r="N19" i="7"/>
  <c r="N29" i="7" s="1"/>
  <c r="N39" i="7" s="1"/>
  <c r="H5" i="7"/>
  <c r="H15" i="7" s="1"/>
  <c r="H25" i="7" s="1"/>
  <c r="H35" i="7" s="1"/>
  <c r="H4" i="7"/>
  <c r="H14" i="7" s="1"/>
  <c r="H24" i="7" s="1"/>
  <c r="H34" i="7" s="1"/>
  <c r="L9" i="7"/>
  <c r="L19" i="7" s="1"/>
  <c r="L29" i="7" s="1"/>
  <c r="L39" i="7" s="1"/>
  <c r="K9" i="7"/>
  <c r="K19" i="7" s="1"/>
  <c r="K29" i="7" s="1"/>
  <c r="K39" i="7" s="1"/>
  <c r="J9" i="7"/>
  <c r="J19" i="7" s="1"/>
  <c r="J29" i="7" s="1"/>
  <c r="J39" i="7" s="1"/>
  <c r="I9" i="7"/>
  <c r="H8" i="7"/>
  <c r="H18" i="7" s="1"/>
  <c r="H28" i="7" s="1"/>
  <c r="H38" i="7" s="1"/>
  <c r="H7" i="7"/>
  <c r="H17" i="7" s="1"/>
  <c r="H27" i="7" s="1"/>
  <c r="H37" i="7" s="1"/>
  <c r="H6" i="7"/>
  <c r="H16" i="7" s="1"/>
  <c r="H26" i="7" s="1"/>
  <c r="H36" i="7" s="1"/>
  <c r="H719" i="1" l="1"/>
  <c r="H113" i="1"/>
  <c r="H715" i="1"/>
  <c r="H155" i="1"/>
  <c r="H723" i="1"/>
  <c r="H895" i="1"/>
  <c r="H621" i="1"/>
  <c r="H150" i="1"/>
  <c r="H908" i="1"/>
  <c r="E155" i="1"/>
  <c r="E719" i="1"/>
  <c r="E621" i="1"/>
  <c r="E150" i="1"/>
  <c r="E908" i="1"/>
  <c r="E715" i="1"/>
  <c r="E723" i="1"/>
  <c r="E918" i="1"/>
  <c r="E13" i="1"/>
  <c r="E895" i="1"/>
  <c r="H918" i="1"/>
  <c r="H13" i="1"/>
  <c r="E113" i="1"/>
  <c r="M9" i="7"/>
  <c r="M19" i="7" s="1"/>
  <c r="M29" i="7" s="1"/>
  <c r="M39" i="7" s="1"/>
  <c r="I19" i="7"/>
  <c r="I29" i="7" s="1"/>
  <c r="I39" i="7" s="1"/>
  <c r="I4" i="7"/>
  <c r="I24" i="7" s="1"/>
  <c r="I8" i="7"/>
  <c r="I28" i="7" s="1"/>
  <c r="I5" i="7"/>
  <c r="I25" i="7" s="1"/>
  <c r="I6" i="7"/>
  <c r="I26" i="7" s="1"/>
  <c r="I3" i="7"/>
  <c r="I23" i="7" s="1"/>
  <c r="I7" i="7"/>
  <c r="I27" i="7" s="1"/>
  <c r="K6" i="7"/>
  <c r="K26" i="7" s="1"/>
  <c r="K5" i="7"/>
  <c r="K25" i="7" s="1"/>
  <c r="K4" i="7"/>
  <c r="K24" i="7" s="1"/>
  <c r="J3" i="7"/>
  <c r="J23" i="7" s="1"/>
  <c r="L5" i="7"/>
  <c r="L25" i="7" s="1"/>
  <c r="N3" i="7"/>
  <c r="N23" i="7" s="1"/>
  <c r="J6" i="7"/>
  <c r="J26" i="7" s="1"/>
  <c r="N5" i="7"/>
  <c r="N25" i="7" s="1"/>
  <c r="N6" i="7"/>
  <c r="N26" i="7" s="1"/>
  <c r="J5" i="7"/>
  <c r="J25" i="7" s="1"/>
  <c r="K7" i="7"/>
  <c r="K27" i="7" s="1"/>
  <c r="J7" i="7"/>
  <c r="J27" i="7" s="1"/>
  <c r="N7" i="7"/>
  <c r="N27" i="7" s="1"/>
  <c r="K8" i="7"/>
  <c r="K28" i="7" s="1"/>
  <c r="L6" i="7"/>
  <c r="L26" i="7" s="1"/>
  <c r="L3" i="7"/>
  <c r="L23" i="7" s="1"/>
  <c r="L7" i="7"/>
  <c r="L27" i="7" s="1"/>
  <c r="J4" i="7"/>
  <c r="J24" i="7" s="1"/>
  <c r="J8" i="7"/>
  <c r="J28" i="7" s="1"/>
  <c r="L4" i="7"/>
  <c r="L24" i="7" s="1"/>
  <c r="L8" i="7"/>
  <c r="L28" i="7" s="1"/>
  <c r="N4" i="7"/>
  <c r="N24" i="7" s="1"/>
  <c r="N8" i="7"/>
  <c r="N28" i="7" s="1"/>
  <c r="K3" i="7"/>
  <c r="K23" i="7" s="1"/>
  <c r="M5" i="7" l="1"/>
  <c r="M25" i="7" s="1"/>
  <c r="M3" i="7"/>
  <c r="M23" i="7" s="1"/>
  <c r="M6" i="7"/>
  <c r="M26" i="7" s="1"/>
  <c r="M4" i="7"/>
  <c r="M24" i="7" s="1"/>
  <c r="M7" i="7"/>
  <c r="M27" i="7" s="1"/>
  <c r="M8" i="7"/>
  <c r="M28" i="7" s="1"/>
  <c r="I17" i="7"/>
  <c r="I37" i="7"/>
  <c r="I16" i="7"/>
  <c r="I36" i="7"/>
  <c r="I13" i="7"/>
  <c r="I33" i="7"/>
  <c r="I34" i="7"/>
  <c r="I14" i="7"/>
  <c r="I35" i="7"/>
  <c r="I15" i="7"/>
  <c r="K35" i="7"/>
  <c r="K15" i="7"/>
  <c r="K36" i="7"/>
  <c r="K16" i="7"/>
  <c r="K38" i="7"/>
  <c r="K18" i="7"/>
  <c r="K37" i="7"/>
  <c r="K17" i="7"/>
  <c r="K33" i="7"/>
  <c r="K13" i="7"/>
  <c r="K34" i="7"/>
  <c r="K14" i="7"/>
  <c r="J17" i="7"/>
  <c r="J37" i="7"/>
  <c r="J16" i="7"/>
  <c r="J36" i="7"/>
  <c r="J18" i="7"/>
  <c r="J38" i="7"/>
  <c r="J13" i="7"/>
  <c r="J33" i="7"/>
  <c r="J14" i="7"/>
  <c r="J34" i="7"/>
  <c r="J15" i="7"/>
  <c r="J35" i="7"/>
  <c r="L35" i="7"/>
  <c r="L15" i="7"/>
  <c r="L14" i="7"/>
  <c r="L34" i="7"/>
  <c r="L16" i="7"/>
  <c r="L36" i="7"/>
  <c r="L17" i="7"/>
  <c r="L37" i="7"/>
  <c r="L13" i="7"/>
  <c r="L33" i="7"/>
  <c r="L18" i="7"/>
  <c r="L38" i="7"/>
  <c r="N34" i="7"/>
  <c r="N14" i="7"/>
  <c r="N35" i="7"/>
  <c r="N15" i="7"/>
  <c r="N17" i="7"/>
  <c r="N37" i="7"/>
  <c r="N13" i="7"/>
  <c r="N33" i="7"/>
  <c r="N38" i="7"/>
  <c r="N18" i="7"/>
  <c r="N36" i="7"/>
  <c r="N16" i="7"/>
  <c r="M37" i="7"/>
  <c r="M17" i="7"/>
  <c r="M35" i="7"/>
  <c r="M15" i="7"/>
  <c r="M33" i="7"/>
  <c r="M13" i="7"/>
  <c r="M36" i="7"/>
  <c r="M16" i="7"/>
  <c r="M14" i="7" l="1"/>
  <c r="M34" i="7"/>
  <c r="M18" i="7"/>
  <c r="M38" i="7"/>
  <c r="I38" i="7"/>
  <c r="I18" i="7"/>
</calcChain>
</file>

<file path=xl/comments1.xml><?xml version="1.0" encoding="utf-8"?>
<comments xmlns="http://schemas.openxmlformats.org/spreadsheetml/2006/main">
  <authors>
    <author>Julien HENNUYER</author>
  </authors>
  <commentList>
    <comment ref="B382" authorId="0" shapeId="0">
      <text>
        <r>
          <rPr>
            <b/>
            <sz val="9"/>
            <color indexed="81"/>
            <rFont val="Tahoma"/>
            <family val="2"/>
          </rPr>
          <t>Julien HENNUYER:</t>
        </r>
        <r>
          <rPr>
            <sz val="9"/>
            <color indexed="81"/>
            <rFont val="Tahoma"/>
            <family val="2"/>
          </rPr>
          <t xml:space="preserve">
2% de décès (gravité F)
15% avec symptomes (gravité C)
83% asymptomatiques (gravité A)
Moyenne pondérée = 20,6 soit gavité E</t>
        </r>
      </text>
    </comment>
  </commentList>
</comments>
</file>

<file path=xl/sharedStrings.xml><?xml version="1.0" encoding="utf-8"?>
<sst xmlns="http://schemas.openxmlformats.org/spreadsheetml/2006/main" count="2963" uniqueCount="64">
  <si>
    <t>Fréquence</t>
  </si>
  <si>
    <t>Gravité</t>
  </si>
  <si>
    <t>Niveau de risque brut</t>
  </si>
  <si>
    <t>Niveau de maîtrise</t>
  </si>
  <si>
    <t>Niveau de risque résiduel</t>
  </si>
  <si>
    <t>Type d'activité</t>
  </si>
  <si>
    <t>Historique</t>
  </si>
  <si>
    <t>Routinière</t>
  </si>
  <si>
    <t>Ponctuelle</t>
  </si>
  <si>
    <t>Exemple</t>
  </si>
  <si>
    <t>Pas de conséquence </t>
  </si>
  <si>
    <t>A</t>
  </si>
  <si>
    <t>Soins ne nécessitant pas arrêt de travail</t>
  </si>
  <si>
    <t>B</t>
  </si>
  <si>
    <t>Coupure légère, Dermatose légère</t>
  </si>
  <si>
    <t>Accident avec arrêt, maladie nécessitant un arrêt de travail</t>
  </si>
  <si>
    <t>C</t>
  </si>
  <si>
    <t>Foulure, Dermatose sévère</t>
  </si>
  <si>
    <t>Accident ou maladie incapacitante</t>
  </si>
  <si>
    <t>D</t>
  </si>
  <si>
    <t>Arthrose, Baisse de l’Ouïe</t>
  </si>
  <si>
    <t>Accident ou maladie très incapacitante, maladie réduisant l’espérance de vie</t>
  </si>
  <si>
    <t>E</t>
  </si>
  <si>
    <t>Amputation, Cancer</t>
  </si>
  <si>
    <t>Accident mortel</t>
  </si>
  <si>
    <t>Fréquence d'exposition</t>
  </si>
  <si>
    <t xml:space="preserve">Fréquence </t>
  </si>
  <si>
    <t>Jamais arrivé</t>
  </si>
  <si>
    <t>Se produit tous les mois</t>
  </si>
  <si>
    <t>Accidentologie sur 3 dernière années</t>
  </si>
  <si>
    <t xml:space="preserve">Maitrise du risque </t>
  </si>
  <si>
    <t>Maitrise</t>
  </si>
  <si>
    <t>Aucune</t>
  </si>
  <si>
    <t>Score Gravité</t>
  </si>
  <si>
    <t>Score Fréquence</t>
  </si>
  <si>
    <t>Score Historique</t>
  </si>
  <si>
    <t>Score Maitrise</t>
  </si>
  <si>
    <t>F</t>
  </si>
  <si>
    <t>Résultat</t>
  </si>
  <si>
    <t>Personnel formé  + port d'EPI</t>
  </si>
  <si>
    <t>Personnel informé des risques</t>
  </si>
  <si>
    <t>Pas d’exposition</t>
  </si>
  <si>
    <t>Au plus 1 fois par an et moins de 8 h par an</t>
  </si>
  <si>
    <t>1 fois par trimestre</t>
  </si>
  <si>
    <t>1 fois par mois ou plus de 8 h par an</t>
  </si>
  <si>
    <t>1 fois par semaine ou plus de 8 h par mois</t>
  </si>
  <si>
    <t>1 fois par jour ou plus de 8 h par semaine</t>
  </si>
  <si>
    <t>Plan d'action pour supprimer ou diminuer le risque</t>
  </si>
  <si>
    <t>Risque intolérable</t>
  </si>
  <si>
    <t>Risque fort</t>
  </si>
  <si>
    <t>Risque significatif</t>
  </si>
  <si>
    <t>Risque maîtrisé</t>
  </si>
  <si>
    <t>Pas de risque</t>
  </si>
  <si>
    <t>S'est déjà produit une fois</t>
  </si>
  <si>
    <t>S’est produit 1 fois sur l’an passé</t>
  </si>
  <si>
    <t>Conséquences probables</t>
  </si>
  <si>
    <t>Protection collective + Personnel formé + instructions écrites</t>
  </si>
  <si>
    <t>Personnel formé + port d'EPI + instructions écrites</t>
  </si>
  <si>
    <t>Protection collective à efficacité garantie + personnel formé + instructions écrites</t>
  </si>
  <si>
    <t>Statuts</t>
  </si>
  <si>
    <t>A faire</t>
  </si>
  <si>
    <t>En cours</t>
  </si>
  <si>
    <t>Clos</t>
  </si>
  <si>
    <t>Maitrise du risque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</si>
</sst>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 = &quot;0"/>
    <numFmt numFmtId="165" formatCode="&quot;&gt; &quot;0"/>
    <numFmt numFmtId="166" formatCode="&quot;Score Historic = &quot;0"/>
  </numFmts>
  <fonts count="22" x14ac:knownFonts="1">
    <font>
      <sz val="10"/>
      <name val="Arial"/>
    </font>
    <font>
      <sz val="8"/>
      <name val="Arial"/>
      <family val="2"/>
    </font>
    <font>
      <b/>
      <sz val="7"/>
      <name val="Verdana"/>
      <family val="2"/>
    </font>
    <font>
      <sz val="7"/>
      <name val="Verdana"/>
      <family val="2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11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8"/>
      <name val="Verdana"/>
      <family val="2"/>
    </font>
    <font>
      <b/>
      <sz val="8"/>
      <name val="Arial"/>
      <family val="2"/>
    </font>
    <font>
      <sz val="8"/>
      <name val="Arial"/>
      <family val="2"/>
    </font>
    <font>
      <i/>
      <sz val="7"/>
      <name val="Verdana"/>
      <family val="2"/>
    </font>
    <font>
      <b/>
      <i/>
      <sz val="8"/>
      <name val="Verdana"/>
      <family val="2"/>
    </font>
    <font>
      <sz val="8"/>
      <name val="Verdana"/>
      <family val="2"/>
    </font>
    <font>
      <i/>
      <sz val="8"/>
      <color rgb="FF666666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0" fontId="5" fillId="0" borderId="0"/>
  </cellStyleXfs>
  <cellXfs count="115">
    <xf numFmtId="0" fontId="0" fillId="0" borderId="0" xfId="0"/>
    <xf numFmtId="0" fontId="6" fillId="0" borderId="3" xfId="0" applyFont="1" applyBorder="1" applyAlignment="1">
      <alignment horizontal="center" vertical="center" textRotation="90"/>
    </xf>
    <xf numFmtId="0" fontId="3" fillId="0" borderId="0" xfId="0" applyFont="1"/>
    <xf numFmtId="0" fontId="5" fillId="0" borderId="0" xfId="0" applyFont="1"/>
    <xf numFmtId="0" fontId="8" fillId="7" borderId="6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left" vertical="center" wrapText="1"/>
    </xf>
    <xf numFmtId="0" fontId="4" fillId="0" borderId="14" xfId="0" applyFont="1" applyBorder="1" applyAlignment="1">
      <alignment horizontal="left" vertical="center" wrapText="1"/>
    </xf>
    <xf numFmtId="0" fontId="0" fillId="0" borderId="6" xfId="0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4" fillId="0" borderId="6" xfId="0" applyFont="1" applyBorder="1" applyAlignment="1">
      <alignment horizontal="justify" vertical="center" wrapText="1"/>
    </xf>
    <xf numFmtId="0" fontId="4" fillId="0" borderId="13" xfId="0" applyFont="1" applyBorder="1" applyAlignment="1">
      <alignment horizontal="justify" vertical="center" wrapText="1"/>
    </xf>
    <xf numFmtId="0" fontId="4" fillId="0" borderId="0" xfId="0" applyFont="1"/>
    <xf numFmtId="0" fontId="13" fillId="4" borderId="1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left" vertical="center" wrapText="1"/>
    </xf>
    <xf numFmtId="0" fontId="4" fillId="0" borderId="16" xfId="0" applyFont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2" xfId="0" applyFill="1" applyBorder="1" applyAlignment="1" applyProtection="1">
      <alignment vertical="center" wrapText="1"/>
      <protection locked="0"/>
    </xf>
    <xf numFmtId="0" fontId="14" fillId="0" borderId="14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7" fillId="5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10" fillId="0" borderId="6" xfId="0" applyFont="1" applyBorder="1" applyAlignment="1" applyProtection="1">
      <alignment horizontal="center" vertical="center" wrapText="1"/>
      <protection locked="0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0" fontId="10" fillId="0" borderId="17" xfId="0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 wrapText="1"/>
      <protection locked="0"/>
    </xf>
    <xf numFmtId="0" fontId="10" fillId="0" borderId="8" xfId="0" applyFont="1" applyBorder="1" applyAlignment="1" applyProtection="1">
      <alignment horizontal="center" vertical="center" wrapText="1"/>
      <protection locked="0"/>
    </xf>
    <xf numFmtId="0" fontId="10" fillId="0" borderId="5" xfId="0" applyFont="1" applyBorder="1" applyAlignment="1" applyProtection="1">
      <alignment horizontal="center" vertical="center" wrapText="1"/>
      <protection locked="0"/>
    </xf>
    <xf numFmtId="0" fontId="10" fillId="0" borderId="6" xfId="0" applyFont="1" applyBorder="1" applyAlignment="1" applyProtection="1">
      <alignment horizontal="center"/>
      <protection locked="0"/>
    </xf>
    <xf numFmtId="165" fontId="4" fillId="0" borderId="6" xfId="0" applyNumberFormat="1" applyFont="1" applyBorder="1" applyAlignment="1" applyProtection="1">
      <alignment horizontal="center" vertical="center"/>
      <protection locked="0"/>
    </xf>
    <xf numFmtId="0" fontId="11" fillId="10" borderId="6" xfId="0" applyFont="1" applyFill="1" applyBorder="1" applyAlignment="1" applyProtection="1">
      <alignment horizontal="center" vertical="center"/>
      <protection locked="0"/>
    </xf>
    <xf numFmtId="165" fontId="4" fillId="0" borderId="6" xfId="0" applyNumberFormat="1" applyFont="1" applyBorder="1" applyAlignment="1" applyProtection="1">
      <alignment horizontal="center"/>
      <protection locked="0"/>
    </xf>
    <xf numFmtId="0" fontId="12" fillId="9" borderId="6" xfId="0" applyFont="1" applyFill="1" applyBorder="1" applyAlignment="1" applyProtection="1">
      <alignment horizontal="center" vertical="center"/>
      <protection locked="0"/>
    </xf>
    <xf numFmtId="0" fontId="12" fillId="6" borderId="6" xfId="0" applyFont="1" applyFill="1" applyBorder="1" applyAlignment="1" applyProtection="1">
      <alignment horizontal="center" vertical="center"/>
      <protection locked="0"/>
    </xf>
    <xf numFmtId="0" fontId="12" fillId="11" borderId="6" xfId="0" applyFont="1" applyFill="1" applyBorder="1" applyAlignment="1" applyProtection="1">
      <alignment horizontal="center" vertical="center"/>
      <protection locked="0"/>
    </xf>
    <xf numFmtId="164" fontId="4" fillId="0" borderId="6" xfId="0" applyNumberFormat="1" applyFont="1" applyBorder="1" applyAlignment="1" applyProtection="1">
      <alignment horizontal="center"/>
      <protection locked="0"/>
    </xf>
    <xf numFmtId="0" fontId="12" fillId="4" borderId="6" xfId="0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6" fillId="2" borderId="1" xfId="0" applyFont="1" applyFill="1" applyBorder="1" applyAlignment="1" applyProtection="1">
      <alignment horizontal="center" vertical="center" wrapText="1"/>
      <protection locked="0"/>
    </xf>
    <xf numFmtId="0" fontId="16" fillId="2" borderId="2" xfId="0" applyFont="1" applyFill="1" applyBorder="1" applyAlignment="1" applyProtection="1">
      <alignment horizontal="center" vertical="center" wrapText="1"/>
      <protection locked="0"/>
    </xf>
    <xf numFmtId="0" fontId="17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2" fillId="3" borderId="20" xfId="0" applyFont="1" applyFill="1" applyBorder="1" applyAlignment="1">
      <alignment horizontal="center" vertical="center" textRotation="90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textRotation="90" wrapText="1"/>
    </xf>
    <xf numFmtId="0" fontId="2" fillId="3" borderId="10" xfId="0" applyFont="1" applyFill="1" applyBorder="1" applyAlignment="1">
      <alignment horizontal="center" vertical="center" wrapText="1"/>
    </xf>
    <xf numFmtId="0" fontId="3" fillId="0" borderId="1" xfId="0" applyFont="1" applyBorder="1"/>
    <xf numFmtId="0" fontId="13" fillId="4" borderId="27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18" fillId="0" borderId="1" xfId="0" applyFont="1" applyBorder="1" applyAlignment="1">
      <alignment horizontal="center" vertical="center" wrapText="1"/>
    </xf>
    <xf numFmtId="0" fontId="16" fillId="2" borderId="23" xfId="0" applyFont="1" applyFill="1" applyBorder="1" applyAlignment="1" applyProtection="1">
      <alignment horizontal="center" vertical="center" wrapText="1"/>
      <protection locked="0"/>
    </xf>
    <xf numFmtId="0" fontId="16" fillId="2" borderId="21" xfId="0" applyFont="1" applyFill="1" applyBorder="1" applyAlignment="1" applyProtection="1">
      <alignment horizontal="center" vertical="center" wrapText="1"/>
      <protection locked="0"/>
    </xf>
    <xf numFmtId="0" fontId="18" fillId="12" borderId="1" xfId="0" applyFont="1" applyFill="1" applyBorder="1" applyAlignment="1">
      <alignment horizontal="center" vertical="center" wrapText="1"/>
    </xf>
    <xf numFmtId="0" fontId="16" fillId="2" borderId="25" xfId="0" applyFont="1" applyFill="1" applyBorder="1" applyAlignment="1" applyProtection="1">
      <alignment horizontal="center" vertical="center" wrapText="1"/>
      <protection locked="0"/>
    </xf>
    <xf numFmtId="0" fontId="16" fillId="2" borderId="24" xfId="0" applyFont="1" applyFill="1" applyBorder="1" applyAlignment="1" applyProtection="1">
      <alignment horizontal="center" vertical="center" wrapText="1"/>
      <protection locked="0"/>
    </xf>
    <xf numFmtId="0" fontId="16" fillId="2" borderId="22" xfId="0" applyFont="1" applyFill="1" applyBorder="1" applyAlignment="1" applyProtection="1">
      <alignment horizontal="center" vertical="center" wrapText="1"/>
      <protection locked="0"/>
    </xf>
    <xf numFmtId="0" fontId="18" fillId="12" borderId="2" xfId="0" applyFont="1" applyFill="1" applyBorder="1" applyAlignment="1">
      <alignment horizontal="center" vertical="center" wrapText="1"/>
    </xf>
    <xf numFmtId="0" fontId="16" fillId="2" borderId="26" xfId="0" applyFont="1" applyFill="1" applyBorder="1" applyAlignment="1" applyProtection="1">
      <alignment horizontal="center" vertical="center" wrapText="1"/>
      <protection locked="0"/>
    </xf>
    <xf numFmtId="0" fontId="18" fillId="0" borderId="2" xfId="0" applyFont="1" applyBorder="1" applyAlignment="1">
      <alignment horizontal="center" vertical="center" wrapText="1"/>
    </xf>
    <xf numFmtId="0" fontId="3" fillId="2" borderId="26" xfId="0" applyFont="1" applyFill="1" applyBorder="1" applyAlignment="1" applyProtection="1">
      <alignment horizontal="center" vertical="center" wrapText="1"/>
      <protection locked="0"/>
    </xf>
    <xf numFmtId="0" fontId="3" fillId="0" borderId="12" xfId="0" applyFont="1" applyBorder="1"/>
    <xf numFmtId="0" fontId="0" fillId="2" borderId="0" xfId="0" applyFill="1" applyBorder="1" applyAlignment="1" applyProtection="1">
      <alignment vertical="center" wrapText="1"/>
      <protection locked="0"/>
    </xf>
    <xf numFmtId="0" fontId="3" fillId="0" borderId="0" xfId="0" applyFont="1" applyBorder="1"/>
    <xf numFmtId="0" fontId="3" fillId="0" borderId="0" xfId="0" applyFont="1" applyAlignment="1">
      <alignment horizontal="left"/>
    </xf>
    <xf numFmtId="0" fontId="3" fillId="0" borderId="1" xfId="0" applyFont="1" applyBorder="1" applyAlignment="1">
      <alignment horizontal="left" vertical="center" wrapText="1"/>
    </xf>
    <xf numFmtId="0" fontId="18" fillId="0" borderId="1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2" xfId="0" applyFont="1" applyBorder="1"/>
    <xf numFmtId="0" fontId="0" fillId="0" borderId="28" xfId="0" applyFill="1" applyBorder="1" applyAlignment="1">
      <alignment horizontal="center"/>
    </xf>
    <xf numFmtId="0" fontId="3" fillId="4" borderId="1" xfId="0" applyFont="1" applyFill="1" applyBorder="1" applyAlignment="1">
      <alignment horizontal="left" vertical="center" wrapText="1"/>
    </xf>
    <xf numFmtId="0" fontId="16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23" xfId="0" applyFont="1" applyFill="1" applyBorder="1" applyAlignment="1" applyProtection="1">
      <alignment horizontal="left" vertical="center" wrapText="1"/>
      <protection locked="0"/>
    </xf>
    <xf numFmtId="0" fontId="3" fillId="0" borderId="23" xfId="0" applyFont="1" applyBorder="1" applyAlignment="1">
      <alignment horizontal="left" vertical="center" wrapText="1"/>
    </xf>
    <xf numFmtId="0" fontId="3" fillId="0" borderId="21" xfId="0" applyFont="1" applyBorder="1" applyAlignment="1">
      <alignment horizontal="left" vertical="center" wrapText="1"/>
    </xf>
    <xf numFmtId="0" fontId="18" fillId="12" borderId="1" xfId="0" applyFont="1" applyFill="1" applyBorder="1" applyAlignment="1">
      <alignment horizontal="left" vertical="center" wrapText="1"/>
    </xf>
    <xf numFmtId="0" fontId="19" fillId="0" borderId="1" xfId="0" applyFont="1" applyBorder="1" applyAlignment="1">
      <alignment horizontal="left" vertical="center" wrapText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16" fillId="0" borderId="1" xfId="0" applyFont="1" applyFill="1" applyBorder="1" applyAlignment="1" applyProtection="1">
      <alignment horizontal="center" vertical="center" wrapText="1"/>
      <protection locked="0"/>
    </xf>
    <xf numFmtId="0" fontId="16" fillId="0" borderId="2" xfId="0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0" borderId="0" xfId="0" applyFont="1" applyFill="1"/>
    <xf numFmtId="0" fontId="18" fillId="0" borderId="23" xfId="0" applyFont="1" applyBorder="1" applyAlignment="1">
      <alignment horizontal="left" vertical="center" wrapText="1"/>
    </xf>
    <xf numFmtId="0" fontId="13" fillId="0" borderId="27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2" borderId="1" xfId="0" quotePrefix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Border="1" applyAlignment="1">
      <alignment horizontal="center" vertical="center" wrapText="1"/>
    </xf>
    <xf numFmtId="0" fontId="18" fillId="0" borderId="23" xfId="0" applyFont="1" applyBorder="1" applyAlignment="1">
      <alignment horizontal="center" vertical="center" wrapText="1"/>
    </xf>
    <xf numFmtId="0" fontId="18" fillId="0" borderId="24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left" vertical="center" wrapText="1"/>
    </xf>
    <xf numFmtId="0" fontId="3" fillId="2" borderId="25" xfId="0" applyFont="1" applyFill="1" applyBorder="1" applyAlignment="1" applyProtection="1">
      <alignment horizontal="left" vertical="center" wrapText="1"/>
      <protection locked="0"/>
    </xf>
    <xf numFmtId="0" fontId="3" fillId="2" borderId="21" xfId="0" applyFont="1" applyFill="1" applyBorder="1" applyAlignment="1" applyProtection="1">
      <alignment horizontal="left" vertical="center" wrapText="1"/>
      <protection locked="0"/>
    </xf>
    <xf numFmtId="0" fontId="0" fillId="2" borderId="19" xfId="0" applyFill="1" applyBorder="1" applyAlignment="1" applyProtection="1">
      <alignment vertical="center" wrapText="1"/>
      <protection locked="0"/>
    </xf>
    <xf numFmtId="14" fontId="3" fillId="0" borderId="0" xfId="0" applyNumberFormat="1" applyFont="1"/>
    <xf numFmtId="0" fontId="6" fillId="0" borderId="18" xfId="0" applyFont="1" applyBorder="1" applyAlignment="1">
      <alignment horizontal="center" vertical="center" textRotation="90"/>
    </xf>
    <xf numFmtId="0" fontId="6" fillId="0" borderId="13" xfId="0" applyFont="1" applyBorder="1" applyAlignment="1">
      <alignment horizontal="center" vertical="center" textRotation="90"/>
    </xf>
    <xf numFmtId="0" fontId="6" fillId="0" borderId="6" xfId="0" applyFont="1" applyBorder="1" applyAlignment="1">
      <alignment horizontal="center" vertical="center"/>
    </xf>
    <xf numFmtId="166" fontId="6" fillId="0" borderId="15" xfId="0" applyNumberFormat="1" applyFont="1" applyBorder="1" applyAlignment="1">
      <alignment horizontal="center" vertical="center"/>
    </xf>
    <xf numFmtId="166" fontId="6" fillId="0" borderId="7" xfId="0" applyNumberFormat="1" applyFont="1" applyBorder="1" applyAlignment="1">
      <alignment horizontal="center" vertical="center"/>
    </xf>
    <xf numFmtId="166" fontId="6" fillId="0" borderId="8" xfId="0" applyNumberFormat="1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textRotation="90"/>
    </xf>
  </cellXfs>
  <cellStyles count="2">
    <cellStyle name="Normal" xfId="0" builtinId="0"/>
    <cellStyle name="Normal 2" xfId="1"/>
  </cellStyles>
  <dxfs count="1133"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indexed="64"/>
        </right>
        <top style="medium">
          <color auto="1"/>
        </top>
        <bottom style="medium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 style="medium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border>
        <left style="medium">
          <color indexed="64"/>
        </left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border outline="0"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dernonc/OneDrive/2022/05%20DUEvRP%20mise%20&#224;%20jour%20Mai%202022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fourni2/Desktop/DOCUMENTS%20RESSOURCES%20RECEPTION%20MACHINE/11%20DUEvRP%20mise%20&#224;%20jour%20D&#233;cembre%20CF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SECURITE-ENVIRONNEMENT\_PUBLIC\1%20-%20EvRP%20-%20Document%20unique\2022\05%20DUEvRP%20mise%20&#224;%20jour%20Mai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Analyse"/>
      <sheetName val="Méthode"/>
      <sheetName val="Risque Chimique"/>
      <sheetName val="Dangers"/>
      <sheetName val="Liste"/>
    </sheetNames>
    <sheetDataSet>
      <sheetData sheetId="0"/>
      <sheetData sheetId="1"/>
      <sheetData sheetId="2">
        <row r="4">
          <cell r="P4">
            <v>99</v>
          </cell>
        </row>
        <row r="6">
          <cell r="Q6" t="str">
            <v>B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Analyse"/>
      <sheetName val="Méthode"/>
      <sheetName val="Risque Chimique"/>
      <sheetName val="Dangers"/>
      <sheetName val="List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Analyse"/>
      <sheetName val="Méthode"/>
      <sheetName val="Risque Chimique"/>
      <sheetName val="Dangers"/>
      <sheetName val="List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ableau8" displayName="Tableau8" ref="B3:D9" totalsRowShown="0" headerRowDxfId="1132" dataDxfId="1130" headerRowBorderDxfId="1131">
  <tableColumns count="3">
    <tableColumn id="1" name="Conséquences probables" dataDxfId="1129"/>
    <tableColumn id="2" name="Gravité" dataDxfId="1128"/>
    <tableColumn id="4" name="Score Gravité" dataDxfId="11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83" displayName="Tableau83" ref="B11:D17" totalsRowShown="0" headerRowDxfId="1126" dataDxfId="1124" headerRowBorderDxfId="1125">
  <tableColumns count="3">
    <tableColumn id="1" name="Fréquence d'exposition" dataDxfId="1123"/>
    <tableColumn id="2" name="Fréquence" dataDxfId="1122"/>
    <tableColumn id="3" name="Score Fréquence" dataDxfId="112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10" displayName="Tableau10" ref="B19:D23" totalsRowShown="0" headerRowDxfId="1120" dataDxfId="1118" headerRowBorderDxfId="1119" tableBorderDxfId="1117" totalsRowBorderDxfId="1116">
  <tableColumns count="3">
    <tableColumn id="1" name="Accidentologie sur 3 dernière années" dataDxfId="1115"/>
    <tableColumn id="2" name="Historique" dataDxfId="1114"/>
    <tableColumn id="3" name="Score Historique" dataDxfId="111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105" displayName="Tableau105" ref="B25:D31" totalsRowShown="0" headerRowDxfId="1112" dataDxfId="1110" headerRowBorderDxfId="1111" tableBorderDxfId="1109" totalsRowBorderDxfId="1108">
  <tableColumns count="3">
    <tableColumn id="1" name="Maitrise du risque " dataDxfId="1107"/>
    <tableColumn id="2" name="Maitrise" dataDxfId="1106"/>
    <tableColumn id="3" name="Score Maitrise" dataDxfId="110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I1188"/>
  <sheetViews>
    <sheetView showGridLines="0" showZeros="0" zoomScaleNormal="100" zoomScaleSheetLayoutView="100" workbookViewId="0">
      <pane xSplit="1" ySplit="4" topLeftCell="B5" activePane="bottomRight" state="frozen"/>
      <selection pane="topRight" activeCell="G1" sqref="G1"/>
      <selection pane="bottomLeft" activeCell="A10" sqref="A10"/>
      <selection pane="bottomRight" activeCell="E4" sqref="E4"/>
    </sheetView>
  </sheetViews>
  <sheetFormatPr baseColWidth="10" defaultColWidth="0" defaultRowHeight="9" x14ac:dyDescent="0.15"/>
  <cols>
    <col min="1" max="1" width="1.109375" style="2" customWidth="1"/>
    <col min="2" max="2" width="3.33203125" style="2" customWidth="1"/>
    <col min="3" max="3" width="3.88671875" style="2" customWidth="1"/>
    <col min="4" max="4" width="2.6640625" style="2" customWidth="1"/>
    <col min="5" max="5" width="4.6640625" style="2" customWidth="1"/>
    <col min="6" max="6" width="32" style="74" customWidth="1"/>
    <col min="7" max="7" width="4.6640625" style="2" customWidth="1"/>
    <col min="8" max="8" width="6.88671875" style="2" customWidth="1"/>
    <col min="9" max="20" width="5" style="2" hidden="1" customWidth="1"/>
    <col min="21" max="35" width="5" style="2" hidden="1"/>
    <col min="36" max="16384" width="11.44140625" style="2" hidden="1"/>
  </cols>
  <sheetData>
    <row r="1" spans="2:9" ht="13.5" customHeight="1" x14ac:dyDescent="0.15"/>
    <row r="2" spans="2:9" ht="15.75" customHeight="1" x14ac:dyDescent="0.15"/>
    <row r="3" spans="2:9" ht="6" customHeight="1" thickBot="1" x14ac:dyDescent="0.2"/>
    <row r="4" spans="2:9" ht="59.4" customHeight="1" x14ac:dyDescent="0.15">
      <c r="B4" s="51" t="s">
        <v>1</v>
      </c>
      <c r="C4" s="51" t="s">
        <v>0</v>
      </c>
      <c r="D4" s="51" t="s">
        <v>6</v>
      </c>
      <c r="E4" s="49" t="s">
        <v>2</v>
      </c>
      <c r="F4" s="52" t="s">
        <v>63</v>
      </c>
      <c r="G4" s="49" t="s">
        <v>3</v>
      </c>
      <c r="H4" s="49" t="s">
        <v>4</v>
      </c>
      <c r="I4" s="50" t="s">
        <v>47</v>
      </c>
    </row>
    <row r="5" spans="2:9" ht="35.4" customHeight="1" x14ac:dyDescent="0.15">
      <c r="B5" s="44" t="s">
        <v>16</v>
      </c>
      <c r="C5" s="45" t="s">
        <v>37</v>
      </c>
      <c r="D5" s="44" t="s">
        <v>13</v>
      </c>
      <c r="E5" s="57" t="str">
        <f t="shared" ref="E5:E68" si="0">IF(IF(B5&lt;&gt;"",VLOOKUP(B5,SG,2,FALSE),0)*IF(C5&lt;&gt;"",VLOOKUP(C5,SF,2,FALSE),0)*IF(D5&lt;&gt;"",VLOOKUP(D5,SH,2,FALSE),0)&gt;Seuil4,score4,IF(IF(B5&lt;&gt;"",VLOOKUP(B5,SG,2,FALSE),0)*IF(C5&lt;&gt;"",VLOOKUP(C5,SF,2,FALSE),0)*IF(D5&lt;&gt;"",VLOOKUP(D5,SH,2,FALSE),0)&gt;Seuil3,score3,IF(IF(B5&lt;&gt;"",VLOOKUP(B5,SG,2,FALSE),0)*IF(C5&lt;&gt;"",VLOOKUP(C5,SF,2,FALSE),0)*IF(D5&lt;&gt;"",VLOOKUP(D5,SH,2,FALSE),0)&gt;Seuil2,score2,IF(IF(B5&lt;&gt;"",VLOOKUP(B5,SG,2,FALSE),0)*IF(C5&lt;&gt;"",VLOOKUP(C5,SF,2,FALSE),0)*IF(D5&lt;&gt;"",VLOOKUP(D5,SH,2,FALSE),0)&gt;Seuil0,score1,score0))))</f>
        <v>D</v>
      </c>
      <c r="F5" s="75"/>
      <c r="G5" s="16" t="s">
        <v>13</v>
      </c>
      <c r="H5" s="13" t="str">
        <f t="shared" ref="H5:H68" si="1">IF(IF(B5&lt;&gt;"",VLOOKUP(B5,SG,2,FALSE),0)*IF(C5&lt;&gt;"",VLOOKUP(C5,SF,2,FALSE),0)*IF(D5&lt;&gt;"",VLOOKUP(D5,SH,2,FALSE),0)/IF(G5&lt;&gt;0,MAX(1,VLOOKUP(G5,SM,2,FALSE)),1)&gt;Seuil4,score4,IF(IF(B5&lt;&gt;"",VLOOKUP(B5,SG,2,FALSE),0)*IF(C5&lt;&gt;"",VLOOKUP(C5,SF,2,FALSE),0)*IF(D5&lt;&gt;"",VLOOKUP(D5,SH,2,FALSE),0)/IF(G5&lt;&gt;0,MAX(1,VLOOKUP(G5,SM,2,FALSE)),1)&gt;Seuil3,score3,IF(IF(B5&lt;&gt;"",VLOOKUP(B5,SG,2,FALSE),0)*IF(C5&lt;&gt;"",VLOOKUP(C5,SF,2,FALSE),0)*IF(D5&lt;&gt;"",VLOOKUP(D5,SH,2,FALSE),0)/IF(G5&lt;&gt;0,MAX(1,VLOOKUP(G5,SM,2,FALSE)),1)&gt;Seuil2,score2,IF(IF(B5&lt;&gt;"",VLOOKUP(B5,SG,2,FALSE),0)*IF(C5&lt;&gt;"",VLOOKUP(C5,SF,2,FALSE),0)*IF(D5&lt;&gt;"",VLOOKUP(D5,SH,2,FALSE),0)/IF(G5&lt;&gt;0,MAX(1,VLOOKUP(G5,SM,2,FALSE)),1)&gt;Seuil0,score1,score0))))</f>
        <v>B</v>
      </c>
      <c r="I5" s="71"/>
    </row>
    <row r="6" spans="2:9" ht="13.2" x14ac:dyDescent="0.15">
      <c r="B6" s="44"/>
      <c r="C6" s="45"/>
      <c r="D6" s="44"/>
      <c r="E6" s="13" t="str">
        <f t="shared" si="0"/>
        <v>A</v>
      </c>
      <c r="F6" s="82"/>
      <c r="G6" s="44"/>
      <c r="H6" s="46" t="str">
        <f t="shared" si="1"/>
        <v>A</v>
      </c>
      <c r="I6" s="17"/>
    </row>
    <row r="7" spans="2:9" ht="13.2" x14ac:dyDescent="0.15">
      <c r="B7" s="44" t="s">
        <v>16</v>
      </c>
      <c r="C7" s="45" t="s">
        <v>37</v>
      </c>
      <c r="D7" s="44" t="s">
        <v>16</v>
      </c>
      <c r="E7" s="13" t="str">
        <f t="shared" si="0"/>
        <v>D</v>
      </c>
      <c r="F7" s="78"/>
      <c r="G7" s="16" t="s">
        <v>22</v>
      </c>
      <c r="H7" s="13" t="str">
        <f t="shared" si="1"/>
        <v>D</v>
      </c>
      <c r="I7" s="17"/>
    </row>
    <row r="8" spans="2:9" ht="13.2" x14ac:dyDescent="0.15">
      <c r="B8" s="44"/>
      <c r="C8" s="45"/>
      <c r="D8" s="16"/>
      <c r="E8" s="13" t="str">
        <f t="shared" si="0"/>
        <v>A</v>
      </c>
      <c r="F8" s="78"/>
      <c r="G8" s="16"/>
      <c r="H8" s="13" t="str">
        <f t="shared" si="1"/>
        <v>A</v>
      </c>
      <c r="I8" s="17"/>
    </row>
    <row r="9" spans="2:9" ht="13.2" x14ac:dyDescent="0.15">
      <c r="B9" s="44"/>
      <c r="C9" s="45"/>
      <c r="D9" s="44"/>
      <c r="E9" s="13" t="str">
        <f t="shared" si="0"/>
        <v>A</v>
      </c>
      <c r="F9" s="78"/>
      <c r="G9" s="16"/>
      <c r="H9" s="13" t="str">
        <f t="shared" si="1"/>
        <v>A</v>
      </c>
      <c r="I9" s="17"/>
    </row>
    <row r="10" spans="2:9" ht="13.2" x14ac:dyDescent="0.15">
      <c r="B10" s="44"/>
      <c r="C10" s="45"/>
      <c r="D10" s="44"/>
      <c r="E10" s="13" t="str">
        <f t="shared" si="0"/>
        <v>A</v>
      </c>
      <c r="F10" s="78"/>
      <c r="G10" s="16"/>
      <c r="H10" s="13" t="str">
        <f t="shared" si="1"/>
        <v>A</v>
      </c>
      <c r="I10" s="17"/>
    </row>
    <row r="11" spans="2:9" ht="13.2" x14ac:dyDescent="0.15">
      <c r="B11" s="44"/>
      <c r="C11" s="45"/>
      <c r="D11" s="44"/>
      <c r="E11" s="13" t="str">
        <f t="shared" si="0"/>
        <v>A</v>
      </c>
      <c r="F11" s="78"/>
      <c r="G11" s="16"/>
      <c r="H11" s="13" t="str">
        <f t="shared" si="1"/>
        <v>A</v>
      </c>
      <c r="I11" s="17"/>
    </row>
    <row r="12" spans="2:9" ht="13.2" x14ac:dyDescent="0.15">
      <c r="B12" s="44"/>
      <c r="C12" s="45"/>
      <c r="D12" s="44"/>
      <c r="E12" s="13" t="str">
        <f t="shared" si="0"/>
        <v>A</v>
      </c>
      <c r="F12" s="78"/>
      <c r="G12" s="16"/>
      <c r="H12" s="13" t="str">
        <f t="shared" si="1"/>
        <v>A</v>
      </c>
      <c r="I12" s="17"/>
    </row>
    <row r="13" spans="2:9" ht="13.2" x14ac:dyDescent="0.15">
      <c r="B13" s="44"/>
      <c r="C13" s="45"/>
      <c r="D13" s="44"/>
      <c r="E13" s="13" t="str">
        <f t="shared" si="0"/>
        <v>A</v>
      </c>
      <c r="F13" s="78"/>
      <c r="G13" s="16"/>
      <c r="H13" s="13" t="str">
        <f t="shared" si="1"/>
        <v>A</v>
      </c>
      <c r="I13" s="17"/>
    </row>
    <row r="14" spans="2:9" ht="10.199999999999999" x14ac:dyDescent="0.15">
      <c r="B14" s="44"/>
      <c r="C14" s="45"/>
      <c r="D14" s="44"/>
      <c r="E14" s="57" t="str">
        <f t="shared" si="0"/>
        <v>A</v>
      </c>
      <c r="F14" s="75"/>
      <c r="G14" s="16"/>
      <c r="H14" s="13" t="str">
        <f t="shared" si="1"/>
        <v>A</v>
      </c>
      <c r="I14" s="71"/>
    </row>
    <row r="15" spans="2:9" ht="13.2" x14ac:dyDescent="0.15">
      <c r="B15" s="44"/>
      <c r="C15" s="45"/>
      <c r="D15" s="44"/>
      <c r="E15" s="13" t="str">
        <f t="shared" si="0"/>
        <v>A</v>
      </c>
      <c r="F15" s="78"/>
      <c r="G15" s="16"/>
      <c r="H15" s="13" t="str">
        <f t="shared" si="1"/>
        <v>A</v>
      </c>
      <c r="I15" s="17"/>
    </row>
    <row r="16" spans="2:9" ht="13.2" x14ac:dyDescent="0.15">
      <c r="B16" s="44"/>
      <c r="C16" s="45"/>
      <c r="D16" s="44"/>
      <c r="E16" s="13" t="str">
        <f t="shared" si="0"/>
        <v>A</v>
      </c>
      <c r="F16" s="78"/>
      <c r="G16" s="16"/>
      <c r="H16" s="13" t="str">
        <f t="shared" si="1"/>
        <v>A</v>
      </c>
      <c r="I16" s="17"/>
    </row>
    <row r="17" spans="2:9" ht="13.2" x14ac:dyDescent="0.15">
      <c r="B17" s="44"/>
      <c r="C17" s="45"/>
      <c r="D17" s="44"/>
      <c r="E17" s="13" t="str">
        <f t="shared" si="0"/>
        <v>A</v>
      </c>
      <c r="F17" s="78"/>
      <c r="G17" s="16"/>
      <c r="H17" s="13" t="str">
        <f t="shared" si="1"/>
        <v>A</v>
      </c>
      <c r="I17" s="17"/>
    </row>
    <row r="18" spans="2:9" ht="13.2" x14ac:dyDescent="0.15">
      <c r="B18" s="44"/>
      <c r="C18" s="45"/>
      <c r="D18" s="44"/>
      <c r="E18" s="13" t="str">
        <f t="shared" si="0"/>
        <v>A</v>
      </c>
      <c r="F18" s="78"/>
      <c r="G18" s="16"/>
      <c r="H18" s="13" t="str">
        <f t="shared" si="1"/>
        <v>A</v>
      </c>
      <c r="I18" s="17"/>
    </row>
    <row r="19" spans="2:9" ht="10.199999999999999" x14ac:dyDescent="0.15">
      <c r="B19" s="44" t="s">
        <v>13</v>
      </c>
      <c r="C19" s="45" t="s">
        <v>22</v>
      </c>
      <c r="D19" s="44" t="s">
        <v>19</v>
      </c>
      <c r="E19" s="57" t="str">
        <f t="shared" si="0"/>
        <v>D</v>
      </c>
      <c r="F19" s="75"/>
      <c r="G19" s="16" t="s">
        <v>37</v>
      </c>
      <c r="H19" s="13" t="str">
        <f t="shared" si="1"/>
        <v>D</v>
      </c>
      <c r="I19" s="71"/>
    </row>
    <row r="20" spans="2:9" ht="13.2" x14ac:dyDescent="0.15">
      <c r="B20" s="44" t="s">
        <v>19</v>
      </c>
      <c r="C20" s="45" t="s">
        <v>22</v>
      </c>
      <c r="D20" s="44" t="s">
        <v>11</v>
      </c>
      <c r="E20" s="57" t="str">
        <f t="shared" si="0"/>
        <v>D</v>
      </c>
      <c r="F20" s="75"/>
      <c r="G20" s="16" t="s">
        <v>37</v>
      </c>
      <c r="H20" s="13" t="str">
        <f t="shared" si="1"/>
        <v>D</v>
      </c>
      <c r="I20" s="17"/>
    </row>
    <row r="21" spans="2:9" ht="13.2" x14ac:dyDescent="0.15">
      <c r="B21" s="44" t="s">
        <v>16</v>
      </c>
      <c r="C21" s="45" t="s">
        <v>22</v>
      </c>
      <c r="D21" s="44" t="s">
        <v>16</v>
      </c>
      <c r="E21" s="57" t="str">
        <f t="shared" si="0"/>
        <v>D</v>
      </c>
      <c r="F21" s="75"/>
      <c r="G21" s="16" t="s">
        <v>37</v>
      </c>
      <c r="H21" s="13" t="str">
        <f t="shared" si="1"/>
        <v>D</v>
      </c>
      <c r="I21" s="17"/>
    </row>
    <row r="22" spans="2:9" ht="13.2" x14ac:dyDescent="0.15">
      <c r="B22" s="44" t="s">
        <v>13</v>
      </c>
      <c r="C22" s="45" t="s">
        <v>22</v>
      </c>
      <c r="D22" s="44" t="s">
        <v>16</v>
      </c>
      <c r="E22" s="13" t="str">
        <f t="shared" si="0"/>
        <v>D</v>
      </c>
      <c r="F22" s="78"/>
      <c r="G22" s="16" t="s">
        <v>37</v>
      </c>
      <c r="H22" s="13" t="str">
        <f t="shared" si="1"/>
        <v>D</v>
      </c>
      <c r="I22" s="17"/>
    </row>
    <row r="23" spans="2:9" ht="10.199999999999999" x14ac:dyDescent="0.15">
      <c r="B23" s="44" t="s">
        <v>13</v>
      </c>
      <c r="C23" s="45" t="s">
        <v>22</v>
      </c>
      <c r="D23" s="44" t="s">
        <v>16</v>
      </c>
      <c r="E23" s="57" t="str">
        <f t="shared" si="0"/>
        <v>D</v>
      </c>
      <c r="F23" s="75"/>
      <c r="G23" s="16" t="s">
        <v>37</v>
      </c>
      <c r="H23" s="13" t="str">
        <f t="shared" si="1"/>
        <v>D</v>
      </c>
      <c r="I23" s="71"/>
    </row>
    <row r="24" spans="2:9" ht="10.199999999999999" x14ac:dyDescent="0.15">
      <c r="B24" s="44" t="s">
        <v>37</v>
      </c>
      <c r="C24" s="45" t="s">
        <v>22</v>
      </c>
      <c r="D24" s="44" t="s">
        <v>11</v>
      </c>
      <c r="E24" s="57" t="str">
        <f t="shared" si="0"/>
        <v>E</v>
      </c>
      <c r="F24" s="75"/>
      <c r="G24" s="16" t="s">
        <v>11</v>
      </c>
      <c r="H24" s="13" t="str">
        <f t="shared" si="1"/>
        <v>C</v>
      </c>
      <c r="I24" s="71"/>
    </row>
    <row r="25" spans="2:9" ht="10.199999999999999" x14ac:dyDescent="0.15">
      <c r="B25" s="44" t="s">
        <v>37</v>
      </c>
      <c r="C25" s="45" t="s">
        <v>22</v>
      </c>
      <c r="D25" s="44" t="s">
        <v>11</v>
      </c>
      <c r="E25" s="57" t="str">
        <f t="shared" si="0"/>
        <v>E</v>
      </c>
      <c r="F25" s="75"/>
      <c r="G25" s="16" t="s">
        <v>11</v>
      </c>
      <c r="H25" s="13" t="str">
        <f t="shared" si="1"/>
        <v>C</v>
      </c>
      <c r="I25" s="71"/>
    </row>
    <row r="26" spans="2:9" ht="10.199999999999999" x14ac:dyDescent="0.15">
      <c r="B26" s="44" t="s">
        <v>16</v>
      </c>
      <c r="C26" s="45" t="s">
        <v>22</v>
      </c>
      <c r="D26" s="44" t="s">
        <v>16</v>
      </c>
      <c r="E26" s="57" t="str">
        <f t="shared" si="0"/>
        <v>D</v>
      </c>
      <c r="F26" s="87"/>
      <c r="G26" s="16"/>
      <c r="H26" s="13" t="str">
        <f t="shared" si="1"/>
        <v>D</v>
      </c>
      <c r="I26" s="71"/>
    </row>
    <row r="27" spans="2:9" ht="10.199999999999999" x14ac:dyDescent="0.15">
      <c r="B27" s="44" t="s">
        <v>16</v>
      </c>
      <c r="C27" s="45" t="s">
        <v>22</v>
      </c>
      <c r="D27" s="44" t="s">
        <v>13</v>
      </c>
      <c r="E27" s="13" t="str">
        <f t="shared" si="0"/>
        <v>D</v>
      </c>
      <c r="F27" s="76"/>
      <c r="G27" s="16"/>
      <c r="H27" s="13" t="str">
        <f t="shared" si="1"/>
        <v>D</v>
      </c>
      <c r="I27" s="71"/>
    </row>
    <row r="28" spans="2:9" ht="10.199999999999999" x14ac:dyDescent="0.15">
      <c r="B28" s="44" t="s">
        <v>37</v>
      </c>
      <c r="C28" s="45" t="s">
        <v>22</v>
      </c>
      <c r="D28" s="44" t="s">
        <v>11</v>
      </c>
      <c r="E28" s="57" t="str">
        <f t="shared" si="0"/>
        <v>E</v>
      </c>
      <c r="F28" s="75"/>
      <c r="G28" s="16" t="s">
        <v>13</v>
      </c>
      <c r="H28" s="13" t="str">
        <f t="shared" si="1"/>
        <v>D</v>
      </c>
      <c r="I28" s="71"/>
    </row>
    <row r="29" spans="2:9" ht="13.2" x14ac:dyDescent="0.15">
      <c r="B29" s="44" t="s">
        <v>19</v>
      </c>
      <c r="C29" s="45" t="s">
        <v>22</v>
      </c>
      <c r="D29" s="44" t="s">
        <v>11</v>
      </c>
      <c r="E29" s="13" t="str">
        <f t="shared" si="0"/>
        <v>D</v>
      </c>
      <c r="F29" s="78"/>
      <c r="G29" s="16"/>
      <c r="H29" s="13" t="str">
        <f t="shared" si="1"/>
        <v>D</v>
      </c>
      <c r="I29" s="17"/>
    </row>
    <row r="30" spans="2:9" ht="10.199999999999999" x14ac:dyDescent="0.15">
      <c r="B30" s="44" t="s">
        <v>16</v>
      </c>
      <c r="C30" s="45" t="s">
        <v>22</v>
      </c>
      <c r="D30" s="44" t="s">
        <v>16</v>
      </c>
      <c r="E30" s="57" t="str">
        <f t="shared" si="0"/>
        <v>D</v>
      </c>
      <c r="F30" s="55"/>
      <c r="G30" s="16" t="s">
        <v>11</v>
      </c>
      <c r="H30" s="13" t="str">
        <f t="shared" si="1"/>
        <v>B</v>
      </c>
      <c r="I30" s="71"/>
    </row>
    <row r="31" spans="2:9" ht="10.199999999999999" x14ac:dyDescent="0.15">
      <c r="B31" s="44" t="s">
        <v>16</v>
      </c>
      <c r="C31" s="45" t="s">
        <v>22</v>
      </c>
      <c r="D31" s="44" t="s">
        <v>16</v>
      </c>
      <c r="E31" s="57" t="str">
        <f t="shared" si="0"/>
        <v>D</v>
      </c>
      <c r="F31" s="75"/>
      <c r="G31" s="16"/>
      <c r="H31" s="13" t="str">
        <f t="shared" si="1"/>
        <v>D</v>
      </c>
      <c r="I31" s="71"/>
    </row>
    <row r="32" spans="2:9" ht="10.199999999999999" x14ac:dyDescent="0.15">
      <c r="B32" s="44" t="s">
        <v>16</v>
      </c>
      <c r="C32" s="45" t="s">
        <v>22</v>
      </c>
      <c r="D32" s="44" t="s">
        <v>16</v>
      </c>
      <c r="E32" s="57" t="str">
        <f t="shared" si="0"/>
        <v>D</v>
      </c>
      <c r="F32" s="75"/>
      <c r="G32" s="16"/>
      <c r="H32" s="13" t="str">
        <f t="shared" si="1"/>
        <v>D</v>
      </c>
      <c r="I32" s="71"/>
    </row>
    <row r="33" spans="2:9" ht="10.199999999999999" x14ac:dyDescent="0.15">
      <c r="B33" s="44" t="s">
        <v>13</v>
      </c>
      <c r="C33" s="45" t="s">
        <v>37</v>
      </c>
      <c r="D33" s="55" t="s">
        <v>13</v>
      </c>
      <c r="E33" s="57" t="str">
        <f t="shared" si="0"/>
        <v>D</v>
      </c>
      <c r="F33" s="75"/>
      <c r="G33" s="16" t="s">
        <v>16</v>
      </c>
      <c r="H33" s="13" t="str">
        <f t="shared" si="1"/>
        <v>B</v>
      </c>
      <c r="I33" s="71"/>
    </row>
    <row r="34" spans="2:9" ht="10.199999999999999" x14ac:dyDescent="0.15">
      <c r="B34" s="44" t="s">
        <v>13</v>
      </c>
      <c r="C34" s="45" t="s">
        <v>37</v>
      </c>
      <c r="D34" s="44" t="s">
        <v>13</v>
      </c>
      <c r="E34" s="57" t="str">
        <f t="shared" si="0"/>
        <v>D</v>
      </c>
      <c r="F34" s="75"/>
      <c r="G34" s="16" t="s">
        <v>16</v>
      </c>
      <c r="H34" s="13" t="str">
        <f t="shared" si="1"/>
        <v>B</v>
      </c>
      <c r="I34" s="71"/>
    </row>
    <row r="35" spans="2:9" ht="13.2" x14ac:dyDescent="0.15">
      <c r="B35" s="60" t="s">
        <v>19</v>
      </c>
      <c r="C35" s="67" t="s">
        <v>37</v>
      </c>
      <c r="D35" s="63" t="s">
        <v>11</v>
      </c>
      <c r="E35" s="13" t="str">
        <f t="shared" si="0"/>
        <v>D</v>
      </c>
      <c r="F35" s="86"/>
      <c r="G35" s="63"/>
      <c r="H35" s="13" t="str">
        <f t="shared" si="1"/>
        <v>D</v>
      </c>
      <c r="I35" s="17"/>
    </row>
    <row r="36" spans="2:9" ht="10.199999999999999" x14ac:dyDescent="0.15">
      <c r="B36" s="44" t="s">
        <v>13</v>
      </c>
      <c r="C36" s="45" t="s">
        <v>37</v>
      </c>
      <c r="D36" s="44" t="s">
        <v>19</v>
      </c>
      <c r="E36" s="57" t="str">
        <f t="shared" si="0"/>
        <v>D</v>
      </c>
      <c r="F36" s="75"/>
      <c r="G36" s="16" t="s">
        <v>13</v>
      </c>
      <c r="H36" s="13" t="str">
        <f t="shared" si="1"/>
        <v>B</v>
      </c>
      <c r="I36" s="71"/>
    </row>
    <row r="37" spans="2:9" ht="10.199999999999999" x14ac:dyDescent="0.15">
      <c r="B37" s="44" t="s">
        <v>13</v>
      </c>
      <c r="C37" s="45" t="s">
        <v>37</v>
      </c>
      <c r="D37" s="44" t="s">
        <v>11</v>
      </c>
      <c r="E37" s="57" t="str">
        <f t="shared" si="0"/>
        <v>C</v>
      </c>
      <c r="F37" s="75"/>
      <c r="G37" s="16" t="s">
        <v>11</v>
      </c>
      <c r="H37" s="13" t="str">
        <f t="shared" si="1"/>
        <v>B</v>
      </c>
      <c r="I37" s="71"/>
    </row>
    <row r="38" spans="2:9" ht="10.199999999999999" x14ac:dyDescent="0.15">
      <c r="B38" s="44" t="s">
        <v>16</v>
      </c>
      <c r="C38" s="45" t="s">
        <v>37</v>
      </c>
      <c r="D38" s="44" t="s">
        <v>16</v>
      </c>
      <c r="E38" s="57" t="str">
        <f t="shared" si="0"/>
        <v>D</v>
      </c>
      <c r="F38" s="75"/>
      <c r="G38" s="16"/>
      <c r="H38" s="13" t="str">
        <f t="shared" si="1"/>
        <v>D</v>
      </c>
      <c r="I38" s="71"/>
    </row>
    <row r="39" spans="2:9" ht="10.199999999999999" x14ac:dyDescent="0.15">
      <c r="B39" s="44" t="s">
        <v>16</v>
      </c>
      <c r="C39" s="45" t="s">
        <v>37</v>
      </c>
      <c r="D39" s="55" t="s">
        <v>13</v>
      </c>
      <c r="E39" s="57" t="str">
        <f t="shared" si="0"/>
        <v>D</v>
      </c>
      <c r="F39" s="75"/>
      <c r="G39" s="16" t="s">
        <v>11</v>
      </c>
      <c r="H39" s="13" t="str">
        <f t="shared" si="1"/>
        <v>B</v>
      </c>
      <c r="I39" s="71"/>
    </row>
    <row r="40" spans="2:9" ht="10.199999999999999" x14ac:dyDescent="0.15">
      <c r="B40" s="44" t="s">
        <v>19</v>
      </c>
      <c r="C40" s="45" t="s">
        <v>37</v>
      </c>
      <c r="D40" s="44" t="s">
        <v>13</v>
      </c>
      <c r="E40" s="57" t="str">
        <f t="shared" si="0"/>
        <v>E</v>
      </c>
      <c r="F40" s="75"/>
      <c r="G40" s="16" t="s">
        <v>13</v>
      </c>
      <c r="H40" s="13" t="str">
        <f t="shared" si="1"/>
        <v>B</v>
      </c>
      <c r="I40" s="71"/>
    </row>
    <row r="41" spans="2:9" ht="10.199999999999999" x14ac:dyDescent="0.15">
      <c r="B41" s="44" t="s">
        <v>19</v>
      </c>
      <c r="C41" s="45" t="s">
        <v>37</v>
      </c>
      <c r="D41" s="44" t="s">
        <v>13</v>
      </c>
      <c r="E41" s="57" t="str">
        <f t="shared" si="0"/>
        <v>E</v>
      </c>
      <c r="F41" s="75"/>
      <c r="G41" s="16" t="s">
        <v>13</v>
      </c>
      <c r="H41" s="13" t="str">
        <f t="shared" si="1"/>
        <v>B</v>
      </c>
      <c r="I41" s="71"/>
    </row>
    <row r="42" spans="2:9" ht="13.2" x14ac:dyDescent="0.15">
      <c r="B42" s="44" t="s">
        <v>13</v>
      </c>
      <c r="C42" s="45" t="s">
        <v>37</v>
      </c>
      <c r="D42" s="16" t="s">
        <v>11</v>
      </c>
      <c r="E42" s="13" t="str">
        <f t="shared" si="0"/>
        <v>C</v>
      </c>
      <c r="F42" s="78"/>
      <c r="G42" s="16"/>
      <c r="H42" s="13" t="str">
        <f t="shared" si="1"/>
        <v>C</v>
      </c>
      <c r="I42" s="17"/>
    </row>
    <row r="43" spans="2:9" ht="10.199999999999999" x14ac:dyDescent="0.15">
      <c r="B43" s="44" t="s">
        <v>16</v>
      </c>
      <c r="C43" s="45" t="s">
        <v>16</v>
      </c>
      <c r="D43" s="44" t="s">
        <v>13</v>
      </c>
      <c r="E43" s="57" t="str">
        <f t="shared" si="0"/>
        <v>B</v>
      </c>
      <c r="F43" s="75"/>
      <c r="G43" s="16"/>
      <c r="H43" s="13" t="str">
        <f t="shared" si="1"/>
        <v>B</v>
      </c>
      <c r="I43" s="71"/>
    </row>
    <row r="44" spans="2:9" ht="10.199999999999999" x14ac:dyDescent="0.15">
      <c r="B44" s="44" t="s">
        <v>16</v>
      </c>
      <c r="C44" s="45" t="s">
        <v>16</v>
      </c>
      <c r="D44" s="44" t="s">
        <v>13</v>
      </c>
      <c r="E44" s="57" t="str">
        <f t="shared" si="0"/>
        <v>B</v>
      </c>
      <c r="F44" s="75"/>
      <c r="G44" s="16" t="s">
        <v>11</v>
      </c>
      <c r="H44" s="13" t="str">
        <f t="shared" si="1"/>
        <v>B</v>
      </c>
      <c r="I44" s="71"/>
    </row>
    <row r="45" spans="2:9" ht="10.199999999999999" x14ac:dyDescent="0.15">
      <c r="B45" s="44" t="s">
        <v>16</v>
      </c>
      <c r="C45" s="45" t="s">
        <v>37</v>
      </c>
      <c r="D45" s="44" t="s">
        <v>13</v>
      </c>
      <c r="E45" s="57" t="str">
        <f t="shared" si="0"/>
        <v>D</v>
      </c>
      <c r="F45" s="75"/>
      <c r="G45" s="16" t="s">
        <v>13</v>
      </c>
      <c r="H45" s="13" t="str">
        <f t="shared" si="1"/>
        <v>B</v>
      </c>
      <c r="I45" s="71"/>
    </row>
    <row r="46" spans="2:9" ht="10.199999999999999" x14ac:dyDescent="0.15">
      <c r="B46" s="44" t="s">
        <v>16</v>
      </c>
      <c r="C46" s="45" t="s">
        <v>37</v>
      </c>
      <c r="D46" s="55" t="s">
        <v>13</v>
      </c>
      <c r="E46" s="57" t="str">
        <f t="shared" si="0"/>
        <v>D</v>
      </c>
      <c r="F46" s="75"/>
      <c r="G46" s="16" t="s">
        <v>11</v>
      </c>
      <c r="H46" s="13" t="str">
        <f t="shared" si="1"/>
        <v>B</v>
      </c>
      <c r="I46" s="71"/>
    </row>
    <row r="47" spans="2:9" ht="10.199999999999999" x14ac:dyDescent="0.15">
      <c r="B47" s="44" t="s">
        <v>16</v>
      </c>
      <c r="C47" s="45" t="s">
        <v>37</v>
      </c>
      <c r="D47" s="44" t="s">
        <v>11</v>
      </c>
      <c r="E47" s="57" t="str">
        <f t="shared" si="0"/>
        <v>D</v>
      </c>
      <c r="F47" s="75"/>
      <c r="G47" s="16" t="s">
        <v>19</v>
      </c>
      <c r="H47" s="13" t="str">
        <f t="shared" si="1"/>
        <v>C</v>
      </c>
      <c r="I47" s="71"/>
    </row>
    <row r="48" spans="2:9" ht="13.2" x14ac:dyDescent="0.15">
      <c r="B48" s="44" t="s">
        <v>13</v>
      </c>
      <c r="C48" s="45" t="s">
        <v>37</v>
      </c>
      <c r="D48" s="16" t="s">
        <v>11</v>
      </c>
      <c r="E48" s="13" t="str">
        <f t="shared" si="0"/>
        <v>C</v>
      </c>
      <c r="F48" s="78"/>
      <c r="G48" s="16"/>
      <c r="H48" s="13" t="str">
        <f t="shared" si="1"/>
        <v>C</v>
      </c>
      <c r="I48" s="17"/>
    </row>
    <row r="49" spans="2:9" ht="10.199999999999999" x14ac:dyDescent="0.15">
      <c r="B49" s="44" t="s">
        <v>13</v>
      </c>
      <c r="C49" s="45" t="s">
        <v>37</v>
      </c>
      <c r="D49" s="44" t="s">
        <v>13</v>
      </c>
      <c r="E49" s="57" t="str">
        <f t="shared" si="0"/>
        <v>D</v>
      </c>
      <c r="F49" s="75"/>
      <c r="G49" s="16" t="s">
        <v>16</v>
      </c>
      <c r="H49" s="13" t="str">
        <f t="shared" si="1"/>
        <v>B</v>
      </c>
      <c r="I49" s="71"/>
    </row>
    <row r="50" spans="2:9" ht="10.199999999999999" x14ac:dyDescent="0.15">
      <c r="B50" s="44" t="s">
        <v>16</v>
      </c>
      <c r="C50" s="45" t="s">
        <v>16</v>
      </c>
      <c r="D50" s="44" t="s">
        <v>11</v>
      </c>
      <c r="E50" s="57" t="str">
        <f t="shared" si="0"/>
        <v>B</v>
      </c>
      <c r="F50" s="75"/>
      <c r="G50" s="16" t="s">
        <v>19</v>
      </c>
      <c r="H50" s="13" t="str">
        <f t="shared" si="1"/>
        <v>B</v>
      </c>
      <c r="I50" s="71"/>
    </row>
    <row r="51" spans="2:9" ht="10.199999999999999" x14ac:dyDescent="0.15">
      <c r="B51" s="44" t="s">
        <v>16</v>
      </c>
      <c r="C51" s="45" t="s">
        <v>16</v>
      </c>
      <c r="D51" s="44" t="s">
        <v>11</v>
      </c>
      <c r="E51" s="57" t="str">
        <f t="shared" si="0"/>
        <v>B</v>
      </c>
      <c r="F51" s="75"/>
      <c r="G51" s="16"/>
      <c r="H51" s="13" t="str">
        <f t="shared" si="1"/>
        <v>B</v>
      </c>
      <c r="I51" s="71"/>
    </row>
    <row r="52" spans="2:9" ht="13.2" x14ac:dyDescent="0.15">
      <c r="B52" s="44" t="s">
        <v>16</v>
      </c>
      <c r="C52" s="45" t="s">
        <v>19</v>
      </c>
      <c r="D52" s="16" t="s">
        <v>13</v>
      </c>
      <c r="E52" s="13" t="str">
        <f t="shared" si="0"/>
        <v>C</v>
      </c>
      <c r="F52" s="78"/>
      <c r="G52" s="16" t="s">
        <v>16</v>
      </c>
      <c r="H52" s="13" t="str">
        <f t="shared" si="1"/>
        <v>B</v>
      </c>
      <c r="I52" s="17"/>
    </row>
    <row r="53" spans="2:9" ht="13.2" x14ac:dyDescent="0.15">
      <c r="B53" s="44" t="s">
        <v>16</v>
      </c>
      <c r="C53" s="45" t="s">
        <v>19</v>
      </c>
      <c r="D53" s="16" t="s">
        <v>13</v>
      </c>
      <c r="E53" s="13" t="str">
        <f t="shared" si="0"/>
        <v>C</v>
      </c>
      <c r="F53" s="78"/>
      <c r="G53" s="16" t="s">
        <v>16</v>
      </c>
      <c r="H53" s="13" t="str">
        <f t="shared" si="1"/>
        <v>B</v>
      </c>
      <c r="I53" s="17"/>
    </row>
    <row r="54" spans="2:9" ht="10.199999999999999" x14ac:dyDescent="0.15">
      <c r="B54" s="44" t="s">
        <v>19</v>
      </c>
      <c r="C54" s="45" t="s">
        <v>22</v>
      </c>
      <c r="D54" s="44" t="s">
        <v>11</v>
      </c>
      <c r="E54" s="57" t="str">
        <f t="shared" si="0"/>
        <v>D</v>
      </c>
      <c r="F54" s="75"/>
      <c r="G54" s="16" t="s">
        <v>11</v>
      </c>
      <c r="H54" s="13" t="str">
        <f t="shared" si="1"/>
        <v>B</v>
      </c>
      <c r="I54" s="71"/>
    </row>
    <row r="55" spans="2:9" ht="13.2" x14ac:dyDescent="0.15">
      <c r="B55" s="44" t="s">
        <v>16</v>
      </c>
      <c r="C55" s="45" t="s">
        <v>22</v>
      </c>
      <c r="D55" s="16" t="s">
        <v>11</v>
      </c>
      <c r="E55" s="13" t="str">
        <f t="shared" si="0"/>
        <v>C</v>
      </c>
      <c r="F55" s="78"/>
      <c r="G55" s="16" t="s">
        <v>11</v>
      </c>
      <c r="H55" s="13" t="str">
        <f t="shared" si="1"/>
        <v>B</v>
      </c>
      <c r="I55" s="17"/>
    </row>
    <row r="56" spans="2:9" ht="10.199999999999999" x14ac:dyDescent="0.15">
      <c r="B56" s="44" t="s">
        <v>16</v>
      </c>
      <c r="C56" s="45" t="s">
        <v>22</v>
      </c>
      <c r="D56" s="44" t="s">
        <v>13</v>
      </c>
      <c r="E56" s="57" t="str">
        <f t="shared" si="0"/>
        <v>D</v>
      </c>
      <c r="F56" s="75"/>
      <c r="G56" s="16" t="s">
        <v>11</v>
      </c>
      <c r="H56" s="13" t="str">
        <f t="shared" si="1"/>
        <v>B</v>
      </c>
      <c r="I56" s="71"/>
    </row>
    <row r="57" spans="2:9" ht="10.199999999999999" x14ac:dyDescent="0.15">
      <c r="B57" s="44" t="s">
        <v>13</v>
      </c>
      <c r="C57" s="45" t="s">
        <v>37</v>
      </c>
      <c r="D57" s="44" t="s">
        <v>19</v>
      </c>
      <c r="E57" s="57" t="str">
        <f t="shared" si="0"/>
        <v>D</v>
      </c>
      <c r="F57" s="75"/>
      <c r="G57" s="16" t="s">
        <v>16</v>
      </c>
      <c r="H57" s="13" t="str">
        <f t="shared" si="1"/>
        <v>C</v>
      </c>
      <c r="I57" s="71"/>
    </row>
    <row r="58" spans="2:9" ht="10.199999999999999" x14ac:dyDescent="0.15">
      <c r="B58" s="44" t="s">
        <v>19</v>
      </c>
      <c r="C58" s="45" t="s">
        <v>37</v>
      </c>
      <c r="D58" s="44" t="s">
        <v>11</v>
      </c>
      <c r="E58" s="57" t="str">
        <f t="shared" si="0"/>
        <v>D</v>
      </c>
      <c r="F58" s="75"/>
      <c r="G58" s="16" t="s">
        <v>13</v>
      </c>
      <c r="H58" s="13" t="str">
        <f t="shared" si="1"/>
        <v>B</v>
      </c>
      <c r="I58" s="71"/>
    </row>
    <row r="59" spans="2:9" ht="10.199999999999999" x14ac:dyDescent="0.15">
      <c r="B59" s="44" t="s">
        <v>19</v>
      </c>
      <c r="C59" s="45" t="s">
        <v>37</v>
      </c>
      <c r="D59" s="44" t="s">
        <v>11</v>
      </c>
      <c r="E59" s="57" t="str">
        <f t="shared" si="0"/>
        <v>D</v>
      </c>
      <c r="F59" s="75"/>
      <c r="G59" s="16" t="s">
        <v>11</v>
      </c>
      <c r="H59" s="13" t="str">
        <f t="shared" si="1"/>
        <v>B</v>
      </c>
      <c r="I59" s="71"/>
    </row>
    <row r="60" spans="2:9" ht="10.199999999999999" x14ac:dyDescent="0.15">
      <c r="B60" s="44" t="s">
        <v>16</v>
      </c>
      <c r="C60" s="45" t="s">
        <v>37</v>
      </c>
      <c r="D60" s="44" t="s">
        <v>11</v>
      </c>
      <c r="E60" s="57" t="str">
        <f t="shared" si="0"/>
        <v>D</v>
      </c>
      <c r="F60" s="75"/>
      <c r="G60" s="16" t="s">
        <v>11</v>
      </c>
      <c r="H60" s="13" t="str">
        <f t="shared" si="1"/>
        <v>B</v>
      </c>
      <c r="I60" s="71"/>
    </row>
    <row r="61" spans="2:9" ht="10.199999999999999" x14ac:dyDescent="0.15">
      <c r="B61" s="44" t="s">
        <v>13</v>
      </c>
      <c r="C61" s="45" t="s">
        <v>37</v>
      </c>
      <c r="D61" s="44" t="s">
        <v>16</v>
      </c>
      <c r="E61" s="57" t="str">
        <f t="shared" si="0"/>
        <v>D</v>
      </c>
      <c r="F61" s="75"/>
      <c r="G61" s="16" t="s">
        <v>13</v>
      </c>
      <c r="H61" s="13" t="str">
        <f t="shared" si="1"/>
        <v>B</v>
      </c>
      <c r="I61" s="71"/>
    </row>
    <row r="62" spans="2:9" ht="10.199999999999999" x14ac:dyDescent="0.15">
      <c r="B62" s="44" t="s">
        <v>13</v>
      </c>
      <c r="C62" s="45" t="s">
        <v>37</v>
      </c>
      <c r="D62" s="44" t="s">
        <v>16</v>
      </c>
      <c r="E62" s="57" t="str">
        <f t="shared" si="0"/>
        <v>D</v>
      </c>
      <c r="F62" s="75"/>
      <c r="G62" s="16" t="s">
        <v>11</v>
      </c>
      <c r="H62" s="13" t="str">
        <f t="shared" si="1"/>
        <v>B</v>
      </c>
      <c r="I62" s="71"/>
    </row>
    <row r="63" spans="2:9" ht="10.199999999999999" x14ac:dyDescent="0.15">
      <c r="B63" s="44" t="s">
        <v>13</v>
      </c>
      <c r="C63" s="45" t="s">
        <v>16</v>
      </c>
      <c r="D63" s="44" t="s">
        <v>13</v>
      </c>
      <c r="E63" s="57" t="str">
        <f t="shared" si="0"/>
        <v>B</v>
      </c>
      <c r="F63" s="75"/>
      <c r="G63" s="16" t="s">
        <v>13</v>
      </c>
      <c r="H63" s="13" t="str">
        <f t="shared" si="1"/>
        <v>B</v>
      </c>
      <c r="I63" s="71"/>
    </row>
    <row r="64" spans="2:9" ht="10.199999999999999" x14ac:dyDescent="0.15">
      <c r="B64" s="44" t="s">
        <v>13</v>
      </c>
      <c r="C64" s="45" t="s">
        <v>22</v>
      </c>
      <c r="D64" s="44" t="s">
        <v>19</v>
      </c>
      <c r="E64" s="57" t="str">
        <f t="shared" si="0"/>
        <v>D</v>
      </c>
      <c r="F64" s="75"/>
      <c r="G64" s="16" t="s">
        <v>13</v>
      </c>
      <c r="H64" s="13" t="str">
        <f t="shared" si="1"/>
        <v>B</v>
      </c>
      <c r="I64" s="71"/>
    </row>
    <row r="65" spans="2:9" ht="10.199999999999999" x14ac:dyDescent="0.15">
      <c r="B65" s="44" t="s">
        <v>19</v>
      </c>
      <c r="C65" s="45" t="s">
        <v>37</v>
      </c>
      <c r="D65" s="44" t="s">
        <v>11</v>
      </c>
      <c r="E65" s="57" t="str">
        <f t="shared" si="0"/>
        <v>D</v>
      </c>
      <c r="F65" s="75"/>
      <c r="G65" s="16" t="s">
        <v>11</v>
      </c>
      <c r="H65" s="13" t="str">
        <f t="shared" si="1"/>
        <v>B</v>
      </c>
      <c r="I65" s="71"/>
    </row>
    <row r="66" spans="2:9" ht="92.4" customHeight="1" x14ac:dyDescent="0.15">
      <c r="B66" s="44" t="s">
        <v>16</v>
      </c>
      <c r="C66" s="45" t="s">
        <v>37</v>
      </c>
      <c r="D66" s="44" t="s">
        <v>13</v>
      </c>
      <c r="E66" s="57" t="str">
        <f t="shared" si="0"/>
        <v>D</v>
      </c>
      <c r="F66" s="75"/>
      <c r="G66" s="16" t="s">
        <v>11</v>
      </c>
      <c r="H66" s="13" t="str">
        <f t="shared" si="1"/>
        <v>B</v>
      </c>
      <c r="I66" s="71"/>
    </row>
    <row r="67" spans="2:9" ht="10.199999999999999" x14ac:dyDescent="0.15">
      <c r="B67" s="44" t="s">
        <v>16</v>
      </c>
      <c r="C67" s="45" t="s">
        <v>37</v>
      </c>
      <c r="D67" s="44" t="s">
        <v>13</v>
      </c>
      <c r="E67" s="57" t="str">
        <f t="shared" si="0"/>
        <v>D</v>
      </c>
      <c r="F67" s="75"/>
      <c r="G67" s="16" t="s">
        <v>13</v>
      </c>
      <c r="H67" s="13" t="str">
        <f t="shared" si="1"/>
        <v>B</v>
      </c>
      <c r="I67" s="71"/>
    </row>
    <row r="68" spans="2:9" ht="10.199999999999999" x14ac:dyDescent="0.15">
      <c r="B68" s="44" t="s">
        <v>13</v>
      </c>
      <c r="C68" s="45" t="s">
        <v>37</v>
      </c>
      <c r="D68" s="44" t="s">
        <v>13</v>
      </c>
      <c r="E68" s="57" t="str">
        <f t="shared" si="0"/>
        <v>D</v>
      </c>
      <c r="F68" s="75"/>
      <c r="G68" s="16" t="s">
        <v>11</v>
      </c>
      <c r="H68" s="13" t="str">
        <f t="shared" si="1"/>
        <v>B</v>
      </c>
      <c r="I68" s="71"/>
    </row>
    <row r="69" spans="2:9" ht="10.199999999999999" x14ac:dyDescent="0.15">
      <c r="B69" s="44" t="s">
        <v>37</v>
      </c>
      <c r="C69" s="45" t="s">
        <v>22</v>
      </c>
      <c r="D69" s="44" t="s">
        <v>11</v>
      </c>
      <c r="E69" s="57" t="str">
        <f t="shared" ref="E69:E132" si="2">IF(IF(B69&lt;&gt;"",VLOOKUP(B69,SG,2,FALSE),0)*IF(C69&lt;&gt;"",VLOOKUP(C69,SF,2,FALSE),0)*IF(D69&lt;&gt;"",VLOOKUP(D69,SH,2,FALSE),0)&gt;Seuil4,score4,IF(IF(B69&lt;&gt;"",VLOOKUP(B69,SG,2,FALSE),0)*IF(C69&lt;&gt;"",VLOOKUP(C69,SF,2,FALSE),0)*IF(D69&lt;&gt;"",VLOOKUP(D69,SH,2,FALSE),0)&gt;Seuil3,score3,IF(IF(B69&lt;&gt;"",VLOOKUP(B69,SG,2,FALSE),0)*IF(C69&lt;&gt;"",VLOOKUP(C69,SF,2,FALSE),0)*IF(D69&lt;&gt;"",VLOOKUP(D69,SH,2,FALSE),0)&gt;Seuil2,score2,IF(IF(B69&lt;&gt;"",VLOOKUP(B69,SG,2,FALSE),0)*IF(C69&lt;&gt;"",VLOOKUP(C69,SF,2,FALSE),0)*IF(D69&lt;&gt;"",VLOOKUP(D69,SH,2,FALSE),0)&gt;Seuil0,score1,score0))))</f>
        <v>E</v>
      </c>
      <c r="F69" s="75"/>
      <c r="G69" s="16" t="s">
        <v>11</v>
      </c>
      <c r="H69" s="13" t="str">
        <f t="shared" ref="H69:H132" si="3">IF(IF(B69&lt;&gt;"",VLOOKUP(B69,SG,2,FALSE),0)*IF(C69&lt;&gt;"",VLOOKUP(C69,SF,2,FALSE),0)*IF(D69&lt;&gt;"",VLOOKUP(D69,SH,2,FALSE),0)/IF(G69&lt;&gt;0,MAX(1,VLOOKUP(G69,SM,2,FALSE)),1)&gt;Seuil4,score4,IF(IF(B69&lt;&gt;"",VLOOKUP(B69,SG,2,FALSE),0)*IF(C69&lt;&gt;"",VLOOKUP(C69,SF,2,FALSE),0)*IF(D69&lt;&gt;"",VLOOKUP(D69,SH,2,FALSE),0)/IF(G69&lt;&gt;0,MAX(1,VLOOKUP(G69,SM,2,FALSE)),1)&gt;Seuil3,score3,IF(IF(B69&lt;&gt;"",VLOOKUP(B69,SG,2,FALSE),0)*IF(C69&lt;&gt;"",VLOOKUP(C69,SF,2,FALSE),0)*IF(D69&lt;&gt;"",VLOOKUP(D69,SH,2,FALSE),0)/IF(G69&lt;&gt;0,MAX(1,VLOOKUP(G69,SM,2,FALSE)),1)&gt;Seuil2,score2,IF(IF(B69&lt;&gt;"",VLOOKUP(B69,SG,2,FALSE),0)*IF(C69&lt;&gt;"",VLOOKUP(C69,SF,2,FALSE),0)*IF(D69&lt;&gt;"",VLOOKUP(D69,SH,2,FALSE),0)/IF(G69&lt;&gt;0,MAX(1,VLOOKUP(G69,SM,2,FALSE)),1)&gt;Seuil0,score1,score0))))</f>
        <v>C</v>
      </c>
      <c r="I69" s="71"/>
    </row>
    <row r="70" spans="2:9" ht="10.199999999999999" x14ac:dyDescent="0.15">
      <c r="B70" s="44" t="s">
        <v>37</v>
      </c>
      <c r="C70" s="45" t="s">
        <v>13</v>
      </c>
      <c r="D70" s="44" t="s">
        <v>16</v>
      </c>
      <c r="E70" s="57" t="str">
        <f t="shared" si="2"/>
        <v>E</v>
      </c>
      <c r="F70" s="75"/>
      <c r="G70" s="16" t="s">
        <v>13</v>
      </c>
      <c r="H70" s="13" t="str">
        <f t="shared" si="3"/>
        <v>C</v>
      </c>
      <c r="I70" s="71"/>
    </row>
    <row r="71" spans="2:9" ht="10.199999999999999" x14ac:dyDescent="0.15">
      <c r="B71" s="44" t="s">
        <v>19</v>
      </c>
      <c r="C71" s="45" t="s">
        <v>37</v>
      </c>
      <c r="D71" s="44" t="s">
        <v>11</v>
      </c>
      <c r="E71" s="57" t="str">
        <f t="shared" si="2"/>
        <v>D</v>
      </c>
      <c r="F71" s="75"/>
      <c r="G71" s="16" t="s">
        <v>13</v>
      </c>
      <c r="H71" s="13" t="str">
        <f t="shared" si="3"/>
        <v>B</v>
      </c>
      <c r="I71" s="71"/>
    </row>
    <row r="72" spans="2:9" ht="10.199999999999999" x14ac:dyDescent="0.15">
      <c r="B72" s="44" t="s">
        <v>13</v>
      </c>
      <c r="C72" s="45" t="s">
        <v>37</v>
      </c>
      <c r="D72" s="44" t="s">
        <v>16</v>
      </c>
      <c r="E72" s="57" t="str">
        <f t="shared" si="2"/>
        <v>D</v>
      </c>
      <c r="F72" s="75"/>
      <c r="G72" s="16" t="s">
        <v>13</v>
      </c>
      <c r="H72" s="13" t="str">
        <f t="shared" si="3"/>
        <v>B</v>
      </c>
      <c r="I72" s="71"/>
    </row>
    <row r="73" spans="2:9" ht="13.2" x14ac:dyDescent="0.15">
      <c r="B73" s="44" t="s">
        <v>13</v>
      </c>
      <c r="C73" s="45" t="s">
        <v>37</v>
      </c>
      <c r="D73" s="44" t="s">
        <v>13</v>
      </c>
      <c r="E73" s="13" t="str">
        <f t="shared" si="2"/>
        <v>D</v>
      </c>
      <c r="F73" s="78"/>
      <c r="G73" s="16" t="s">
        <v>11</v>
      </c>
      <c r="H73" s="13" t="str">
        <f t="shared" si="3"/>
        <v>B</v>
      </c>
      <c r="I73" s="17"/>
    </row>
    <row r="74" spans="2:9" ht="13.2" x14ac:dyDescent="0.15">
      <c r="B74" s="44" t="s">
        <v>13</v>
      </c>
      <c r="C74" s="45" t="s">
        <v>22</v>
      </c>
      <c r="D74" s="16" t="s">
        <v>11</v>
      </c>
      <c r="E74" s="13" t="str">
        <f t="shared" si="2"/>
        <v>C</v>
      </c>
      <c r="F74" s="78"/>
      <c r="G74" s="16" t="s">
        <v>16</v>
      </c>
      <c r="H74" s="13" t="str">
        <f t="shared" si="3"/>
        <v>B</v>
      </c>
      <c r="I74" s="17"/>
    </row>
    <row r="75" spans="2:9" ht="10.199999999999999" x14ac:dyDescent="0.15">
      <c r="B75" s="44" t="s">
        <v>19</v>
      </c>
      <c r="C75" s="45" t="s">
        <v>22</v>
      </c>
      <c r="D75" s="44" t="s">
        <v>13</v>
      </c>
      <c r="E75" s="57" t="str">
        <f t="shared" si="2"/>
        <v>D</v>
      </c>
      <c r="F75" s="75"/>
      <c r="G75" s="16"/>
      <c r="H75" s="13" t="str">
        <f t="shared" si="3"/>
        <v>D</v>
      </c>
      <c r="I75" s="71"/>
    </row>
    <row r="76" spans="2:9" ht="10.199999999999999" x14ac:dyDescent="0.15">
      <c r="B76" s="44" t="s">
        <v>16</v>
      </c>
      <c r="C76" s="45" t="s">
        <v>37</v>
      </c>
      <c r="D76" s="44" t="s">
        <v>16</v>
      </c>
      <c r="E76" s="57" t="str">
        <f t="shared" si="2"/>
        <v>D</v>
      </c>
      <c r="F76" s="75"/>
      <c r="G76" s="16"/>
      <c r="H76" s="13" t="str">
        <f t="shared" si="3"/>
        <v>D</v>
      </c>
      <c r="I76" s="71"/>
    </row>
    <row r="77" spans="2:9" ht="13.2" x14ac:dyDescent="0.15">
      <c r="B77" s="44" t="s">
        <v>16</v>
      </c>
      <c r="C77" s="45" t="s">
        <v>37</v>
      </c>
      <c r="D77" s="16" t="s">
        <v>16</v>
      </c>
      <c r="E77" s="13" t="str">
        <f t="shared" si="2"/>
        <v>D</v>
      </c>
      <c r="F77" s="78"/>
      <c r="G77" s="16"/>
      <c r="H77" s="13" t="str">
        <f t="shared" si="3"/>
        <v>D</v>
      </c>
      <c r="I77" s="17"/>
    </row>
    <row r="78" spans="2:9" ht="18" customHeight="1" x14ac:dyDescent="0.15">
      <c r="B78" s="44" t="s">
        <v>13</v>
      </c>
      <c r="C78" s="45" t="s">
        <v>37</v>
      </c>
      <c r="D78" s="44" t="s">
        <v>16</v>
      </c>
      <c r="E78" s="57" t="str">
        <f t="shared" si="2"/>
        <v>D</v>
      </c>
      <c r="F78" s="75"/>
      <c r="G78" s="16"/>
      <c r="H78" s="13" t="str">
        <f t="shared" si="3"/>
        <v>D</v>
      </c>
      <c r="I78" s="71"/>
    </row>
    <row r="79" spans="2:9" ht="18" customHeight="1" x14ac:dyDescent="0.15">
      <c r="B79" s="44" t="s">
        <v>16</v>
      </c>
      <c r="C79" s="45" t="s">
        <v>22</v>
      </c>
      <c r="D79" s="44" t="s">
        <v>16</v>
      </c>
      <c r="E79" s="57" t="str">
        <f t="shared" si="2"/>
        <v>D</v>
      </c>
      <c r="F79" s="75"/>
      <c r="G79" s="16"/>
      <c r="H79" s="13" t="str">
        <f t="shared" si="3"/>
        <v>D</v>
      </c>
      <c r="I79" s="71"/>
    </row>
    <row r="80" spans="2:9" ht="27" customHeight="1" x14ac:dyDescent="0.15">
      <c r="B80" s="44" t="s">
        <v>16</v>
      </c>
      <c r="C80" s="45" t="s">
        <v>37</v>
      </c>
      <c r="D80" s="44" t="s">
        <v>16</v>
      </c>
      <c r="E80" s="57" t="str">
        <f t="shared" si="2"/>
        <v>D</v>
      </c>
      <c r="F80" s="75"/>
      <c r="G80" s="16"/>
      <c r="H80" s="13" t="str">
        <f t="shared" si="3"/>
        <v>D</v>
      </c>
      <c r="I80" s="71"/>
    </row>
    <row r="81" spans="2:9" ht="27" customHeight="1" x14ac:dyDescent="0.15">
      <c r="B81" s="44" t="s">
        <v>16</v>
      </c>
      <c r="C81" s="45" t="s">
        <v>37</v>
      </c>
      <c r="D81" s="44" t="s">
        <v>16</v>
      </c>
      <c r="E81" s="57" t="str">
        <f t="shared" si="2"/>
        <v>D</v>
      </c>
      <c r="F81" s="75"/>
      <c r="G81" s="16"/>
      <c r="H81" s="13" t="str">
        <f t="shared" si="3"/>
        <v>D</v>
      </c>
      <c r="I81" s="71"/>
    </row>
    <row r="82" spans="2:9" ht="18" customHeight="1" x14ac:dyDescent="0.15">
      <c r="B82" s="44" t="s">
        <v>37</v>
      </c>
      <c r="C82" s="45" t="s">
        <v>22</v>
      </c>
      <c r="D82" s="44" t="s">
        <v>11</v>
      </c>
      <c r="E82" s="57" t="str">
        <f t="shared" si="2"/>
        <v>E</v>
      </c>
      <c r="F82" s="55"/>
      <c r="G82" s="16" t="s">
        <v>11</v>
      </c>
      <c r="H82" s="13" t="str">
        <f t="shared" si="3"/>
        <v>C</v>
      </c>
      <c r="I82" s="71"/>
    </row>
    <row r="83" spans="2:9" ht="18" customHeight="1" x14ac:dyDescent="0.15">
      <c r="B83" s="60" t="s">
        <v>13</v>
      </c>
      <c r="C83" s="69" t="s">
        <v>37</v>
      </c>
      <c r="D83" s="60" t="s">
        <v>11</v>
      </c>
      <c r="E83" s="13" t="str">
        <f t="shared" si="2"/>
        <v>C</v>
      </c>
      <c r="F83" s="76"/>
      <c r="G83" s="60"/>
      <c r="H83" s="13" t="str">
        <f t="shared" si="3"/>
        <v>C</v>
      </c>
      <c r="I83" s="17"/>
    </row>
    <row r="84" spans="2:9" ht="18" customHeight="1" x14ac:dyDescent="0.15">
      <c r="B84" s="44" t="s">
        <v>19</v>
      </c>
      <c r="C84" s="45" t="s">
        <v>37</v>
      </c>
      <c r="D84" s="44" t="s">
        <v>11</v>
      </c>
      <c r="E84" s="57" t="str">
        <f t="shared" si="2"/>
        <v>D</v>
      </c>
      <c r="F84" s="76"/>
      <c r="G84" s="16" t="s">
        <v>16</v>
      </c>
      <c r="H84" s="13" t="str">
        <f t="shared" si="3"/>
        <v>C</v>
      </c>
      <c r="I84" s="71"/>
    </row>
    <row r="85" spans="2:9" ht="18" customHeight="1" x14ac:dyDescent="0.15">
      <c r="B85" s="44" t="s">
        <v>37</v>
      </c>
      <c r="C85" s="45" t="s">
        <v>16</v>
      </c>
      <c r="D85" s="44" t="s">
        <v>11</v>
      </c>
      <c r="E85" s="57" t="str">
        <f t="shared" si="2"/>
        <v>E</v>
      </c>
      <c r="F85" s="75"/>
      <c r="G85" s="16" t="s">
        <v>13</v>
      </c>
      <c r="H85" s="13" t="str">
        <f t="shared" si="3"/>
        <v>C</v>
      </c>
      <c r="I85" s="71"/>
    </row>
    <row r="86" spans="2:9" ht="18" customHeight="1" x14ac:dyDescent="0.15">
      <c r="B86" s="44" t="s">
        <v>37</v>
      </c>
      <c r="C86" s="45" t="s">
        <v>22</v>
      </c>
      <c r="D86" s="44" t="s">
        <v>11</v>
      </c>
      <c r="E86" s="57" t="str">
        <f t="shared" si="2"/>
        <v>E</v>
      </c>
      <c r="F86" s="75"/>
      <c r="G86" s="16" t="s">
        <v>11</v>
      </c>
      <c r="H86" s="13" t="str">
        <f t="shared" si="3"/>
        <v>C</v>
      </c>
      <c r="I86" s="71"/>
    </row>
    <row r="87" spans="2:9" ht="70.95" customHeight="1" x14ac:dyDescent="0.15">
      <c r="B87" s="44" t="s">
        <v>37</v>
      </c>
      <c r="C87" s="45" t="s">
        <v>22</v>
      </c>
      <c r="D87" s="44" t="s">
        <v>11</v>
      </c>
      <c r="E87" s="57" t="str">
        <f t="shared" si="2"/>
        <v>E</v>
      </c>
      <c r="F87" s="75"/>
      <c r="G87" s="16" t="s">
        <v>11</v>
      </c>
      <c r="H87" s="13" t="str">
        <f t="shared" si="3"/>
        <v>C</v>
      </c>
      <c r="I87" s="71"/>
    </row>
    <row r="88" spans="2:9" ht="34.200000000000003" customHeight="1" x14ac:dyDescent="0.15">
      <c r="B88" s="44" t="s">
        <v>16</v>
      </c>
      <c r="C88" s="45" t="s">
        <v>13</v>
      </c>
      <c r="D88" s="44" t="s">
        <v>11</v>
      </c>
      <c r="E88" s="57" t="str">
        <f t="shared" si="2"/>
        <v>B</v>
      </c>
      <c r="F88" s="75"/>
      <c r="G88" s="16"/>
      <c r="H88" s="13" t="str">
        <f t="shared" si="3"/>
        <v>B</v>
      </c>
      <c r="I88" s="71"/>
    </row>
    <row r="89" spans="2:9" ht="18" customHeight="1" x14ac:dyDescent="0.15">
      <c r="B89" s="44" t="s">
        <v>16</v>
      </c>
      <c r="C89" s="45" t="s">
        <v>13</v>
      </c>
      <c r="D89" s="44" t="s">
        <v>11</v>
      </c>
      <c r="E89" s="57" t="str">
        <f t="shared" si="2"/>
        <v>B</v>
      </c>
      <c r="F89" s="75"/>
      <c r="G89" s="16"/>
      <c r="H89" s="13" t="str">
        <f t="shared" si="3"/>
        <v>B</v>
      </c>
      <c r="I89" s="71"/>
    </row>
    <row r="90" spans="2:9" ht="18" customHeight="1" x14ac:dyDescent="0.15">
      <c r="B90" s="44" t="s">
        <v>19</v>
      </c>
      <c r="C90" s="45" t="s">
        <v>37</v>
      </c>
      <c r="D90" s="44" t="s">
        <v>11</v>
      </c>
      <c r="E90" s="57" t="str">
        <f t="shared" si="2"/>
        <v>D</v>
      </c>
      <c r="F90" s="75"/>
      <c r="G90" s="16" t="s">
        <v>11</v>
      </c>
      <c r="H90" s="13" t="str">
        <f t="shared" si="3"/>
        <v>B</v>
      </c>
      <c r="I90" s="71"/>
    </row>
    <row r="91" spans="2:9" ht="18" customHeight="1" x14ac:dyDescent="0.15">
      <c r="B91" s="44" t="s">
        <v>16</v>
      </c>
      <c r="C91" s="45" t="s">
        <v>37</v>
      </c>
      <c r="D91" s="44" t="s">
        <v>13</v>
      </c>
      <c r="E91" s="57" t="str">
        <f t="shared" si="2"/>
        <v>D</v>
      </c>
      <c r="F91" s="75"/>
      <c r="G91" s="16" t="s">
        <v>16</v>
      </c>
      <c r="H91" s="13" t="str">
        <f t="shared" si="3"/>
        <v>B</v>
      </c>
      <c r="I91" s="71"/>
    </row>
    <row r="92" spans="2:9" ht="27" customHeight="1" x14ac:dyDescent="0.15">
      <c r="B92" s="44" t="s">
        <v>19</v>
      </c>
      <c r="C92" s="45" t="s">
        <v>22</v>
      </c>
      <c r="D92" s="44" t="s">
        <v>11</v>
      </c>
      <c r="E92" s="57" t="str">
        <f t="shared" si="2"/>
        <v>D</v>
      </c>
      <c r="F92" s="75"/>
      <c r="G92" s="16" t="s">
        <v>13</v>
      </c>
      <c r="H92" s="13" t="str">
        <f t="shared" si="3"/>
        <v>B</v>
      </c>
      <c r="I92" s="71"/>
    </row>
    <row r="93" spans="2:9" ht="27" customHeight="1" x14ac:dyDescent="0.15">
      <c r="B93" s="44" t="s">
        <v>16</v>
      </c>
      <c r="C93" s="45" t="s">
        <v>22</v>
      </c>
      <c r="D93" s="44" t="s">
        <v>13</v>
      </c>
      <c r="E93" s="57" t="str">
        <f t="shared" si="2"/>
        <v>D</v>
      </c>
      <c r="F93" s="75"/>
      <c r="G93" s="16" t="s">
        <v>16</v>
      </c>
      <c r="H93" s="13" t="str">
        <f t="shared" si="3"/>
        <v>B</v>
      </c>
      <c r="I93" s="71"/>
    </row>
    <row r="94" spans="2:9" ht="18" customHeight="1" x14ac:dyDescent="0.15">
      <c r="B94" s="44" t="s">
        <v>16</v>
      </c>
      <c r="C94" s="45" t="s">
        <v>22</v>
      </c>
      <c r="D94" s="44" t="s">
        <v>13</v>
      </c>
      <c r="E94" s="57" t="str">
        <f t="shared" si="2"/>
        <v>D</v>
      </c>
      <c r="F94" s="75"/>
      <c r="G94" s="16" t="s">
        <v>13</v>
      </c>
      <c r="H94" s="13" t="str">
        <f t="shared" si="3"/>
        <v>B</v>
      </c>
      <c r="I94" s="71"/>
    </row>
    <row r="95" spans="2:9" ht="10.199999999999999" x14ac:dyDescent="0.15">
      <c r="B95" s="44" t="s">
        <v>16</v>
      </c>
      <c r="C95" s="45" t="s">
        <v>37</v>
      </c>
      <c r="D95" s="44" t="s">
        <v>16</v>
      </c>
      <c r="E95" s="57" t="str">
        <f t="shared" si="2"/>
        <v>D</v>
      </c>
      <c r="F95" s="75"/>
      <c r="G95" s="16" t="s">
        <v>13</v>
      </c>
      <c r="H95" s="13" t="str">
        <f t="shared" si="3"/>
        <v>B</v>
      </c>
      <c r="I95" s="71"/>
    </row>
    <row r="96" spans="2:9" ht="27" customHeight="1" x14ac:dyDescent="0.15">
      <c r="B96" s="44" t="s">
        <v>19</v>
      </c>
      <c r="C96" s="45" t="s">
        <v>37</v>
      </c>
      <c r="D96" s="44" t="s">
        <v>11</v>
      </c>
      <c r="E96" s="57" t="str">
        <f t="shared" si="2"/>
        <v>D</v>
      </c>
      <c r="F96" s="75"/>
      <c r="G96" s="16" t="s">
        <v>13</v>
      </c>
      <c r="H96" s="13" t="str">
        <f t="shared" si="3"/>
        <v>B</v>
      </c>
      <c r="I96" s="71"/>
    </row>
    <row r="97" spans="2:9" ht="27" customHeight="1" x14ac:dyDescent="0.15">
      <c r="B97" s="44" t="s">
        <v>16</v>
      </c>
      <c r="C97" s="45" t="s">
        <v>22</v>
      </c>
      <c r="D97" s="44" t="s">
        <v>16</v>
      </c>
      <c r="E97" s="57" t="str">
        <f t="shared" si="2"/>
        <v>D</v>
      </c>
      <c r="F97" s="75"/>
      <c r="G97" s="16" t="s">
        <v>13</v>
      </c>
      <c r="H97" s="13" t="str">
        <f t="shared" si="3"/>
        <v>B</v>
      </c>
      <c r="I97" s="71"/>
    </row>
    <row r="98" spans="2:9" ht="27" customHeight="1" x14ac:dyDescent="0.15">
      <c r="B98" s="44" t="s">
        <v>19</v>
      </c>
      <c r="C98" s="45" t="s">
        <v>37</v>
      </c>
      <c r="D98" s="44" t="s">
        <v>11</v>
      </c>
      <c r="E98" s="13" t="str">
        <f t="shared" si="2"/>
        <v>D</v>
      </c>
      <c r="F98" s="78"/>
      <c r="G98" s="16" t="s">
        <v>13</v>
      </c>
      <c r="H98" s="13" t="str">
        <f t="shared" si="3"/>
        <v>B</v>
      </c>
      <c r="I98" s="17"/>
    </row>
    <row r="99" spans="2:9" ht="27" customHeight="1" x14ac:dyDescent="0.15">
      <c r="B99" s="44" t="s">
        <v>19</v>
      </c>
      <c r="C99" s="45" t="s">
        <v>22</v>
      </c>
      <c r="D99" s="44" t="s">
        <v>11</v>
      </c>
      <c r="E99" s="57" t="str">
        <f t="shared" si="2"/>
        <v>D</v>
      </c>
      <c r="F99" s="75"/>
      <c r="G99" s="16" t="s">
        <v>13</v>
      </c>
      <c r="H99" s="13" t="str">
        <f t="shared" si="3"/>
        <v>B</v>
      </c>
      <c r="I99" s="71"/>
    </row>
    <row r="100" spans="2:9" ht="18" customHeight="1" x14ac:dyDescent="0.15">
      <c r="B100" s="44" t="s">
        <v>16</v>
      </c>
      <c r="C100" s="45" t="s">
        <v>37</v>
      </c>
      <c r="D100" s="44" t="s">
        <v>11</v>
      </c>
      <c r="E100" s="57" t="str">
        <f t="shared" si="2"/>
        <v>D</v>
      </c>
      <c r="F100" s="75"/>
      <c r="G100" s="16" t="s">
        <v>13</v>
      </c>
      <c r="H100" s="13" t="str">
        <f t="shared" si="3"/>
        <v>B</v>
      </c>
      <c r="I100" s="71"/>
    </row>
    <row r="101" spans="2:9" ht="18" customHeight="1" x14ac:dyDescent="0.15">
      <c r="B101" s="44" t="s">
        <v>16</v>
      </c>
      <c r="C101" s="45" t="s">
        <v>37</v>
      </c>
      <c r="D101" s="44" t="s">
        <v>16</v>
      </c>
      <c r="E101" s="57" t="str">
        <f t="shared" si="2"/>
        <v>D</v>
      </c>
      <c r="F101" s="75"/>
      <c r="G101" s="16" t="s">
        <v>13</v>
      </c>
      <c r="H101" s="13" t="str">
        <f t="shared" si="3"/>
        <v>B</v>
      </c>
      <c r="I101" s="17"/>
    </row>
    <row r="102" spans="2:9" ht="18" customHeight="1" x14ac:dyDescent="0.15">
      <c r="B102" s="44" t="s">
        <v>16</v>
      </c>
      <c r="C102" s="45" t="s">
        <v>37</v>
      </c>
      <c r="D102" s="44" t="s">
        <v>13</v>
      </c>
      <c r="E102" s="57" t="str">
        <f t="shared" si="2"/>
        <v>D</v>
      </c>
      <c r="F102" s="75"/>
      <c r="G102" s="16" t="s">
        <v>13</v>
      </c>
      <c r="H102" s="13" t="str">
        <f t="shared" si="3"/>
        <v>B</v>
      </c>
      <c r="I102" s="71"/>
    </row>
    <row r="103" spans="2:9" ht="27" customHeight="1" x14ac:dyDescent="0.15">
      <c r="B103" s="44" t="s">
        <v>16</v>
      </c>
      <c r="C103" s="45" t="s">
        <v>37</v>
      </c>
      <c r="D103" s="44" t="s">
        <v>16</v>
      </c>
      <c r="E103" s="57" t="str">
        <f t="shared" si="2"/>
        <v>D</v>
      </c>
      <c r="F103" s="75"/>
      <c r="G103" s="16" t="s">
        <v>13</v>
      </c>
      <c r="H103" s="13" t="str">
        <f t="shared" si="3"/>
        <v>B</v>
      </c>
      <c r="I103" s="71"/>
    </row>
    <row r="104" spans="2:9" ht="27" customHeight="1" x14ac:dyDescent="0.15">
      <c r="B104" s="44" t="s">
        <v>16</v>
      </c>
      <c r="C104" s="45" t="s">
        <v>37</v>
      </c>
      <c r="D104" s="44" t="s">
        <v>13</v>
      </c>
      <c r="E104" s="57" t="str">
        <f t="shared" si="2"/>
        <v>D</v>
      </c>
      <c r="F104" s="75"/>
      <c r="G104" s="16" t="s">
        <v>13</v>
      </c>
      <c r="H104" s="13" t="str">
        <f t="shared" si="3"/>
        <v>B</v>
      </c>
      <c r="I104" s="71"/>
    </row>
    <row r="105" spans="2:9" ht="18" customHeight="1" x14ac:dyDescent="0.15">
      <c r="B105" s="44" t="s">
        <v>16</v>
      </c>
      <c r="C105" s="45" t="s">
        <v>37</v>
      </c>
      <c r="D105" s="44" t="s">
        <v>11</v>
      </c>
      <c r="E105" s="57" t="str">
        <f t="shared" si="2"/>
        <v>D</v>
      </c>
      <c r="F105" s="75"/>
      <c r="G105" s="16" t="s">
        <v>13</v>
      </c>
      <c r="H105" s="13" t="str">
        <f t="shared" si="3"/>
        <v>B</v>
      </c>
      <c r="I105" s="17"/>
    </row>
    <row r="106" spans="2:9" ht="10.199999999999999" x14ac:dyDescent="0.15">
      <c r="B106" s="44" t="s">
        <v>16</v>
      </c>
      <c r="C106" s="45" t="s">
        <v>22</v>
      </c>
      <c r="D106" s="44" t="s">
        <v>16</v>
      </c>
      <c r="E106" s="57" t="str">
        <f t="shared" si="2"/>
        <v>D</v>
      </c>
      <c r="F106" s="75"/>
      <c r="G106" s="16" t="s">
        <v>16</v>
      </c>
      <c r="H106" s="13" t="str">
        <f t="shared" si="3"/>
        <v>B</v>
      </c>
      <c r="I106" s="71"/>
    </row>
    <row r="107" spans="2:9" ht="27" customHeight="1" x14ac:dyDescent="0.15">
      <c r="B107" s="44" t="s">
        <v>16</v>
      </c>
      <c r="C107" s="45" t="s">
        <v>22</v>
      </c>
      <c r="D107" s="44" t="s">
        <v>16</v>
      </c>
      <c r="E107" s="57" t="str">
        <f t="shared" si="2"/>
        <v>D</v>
      </c>
      <c r="F107" s="75"/>
      <c r="G107" s="16" t="s">
        <v>16</v>
      </c>
      <c r="H107" s="13" t="str">
        <f t="shared" si="3"/>
        <v>B</v>
      </c>
      <c r="I107" s="71"/>
    </row>
    <row r="108" spans="2:9" ht="18" customHeight="1" x14ac:dyDescent="0.15">
      <c r="B108" s="44" t="s">
        <v>19</v>
      </c>
      <c r="C108" s="45" t="s">
        <v>22</v>
      </c>
      <c r="D108" s="44" t="s">
        <v>11</v>
      </c>
      <c r="E108" s="57" t="str">
        <f t="shared" si="2"/>
        <v>D</v>
      </c>
      <c r="F108" s="75"/>
      <c r="G108" s="16" t="s">
        <v>13</v>
      </c>
      <c r="H108" s="13" t="str">
        <f t="shared" si="3"/>
        <v>B</v>
      </c>
      <c r="I108" s="71"/>
    </row>
    <row r="109" spans="2:9" ht="27" customHeight="1" x14ac:dyDescent="0.15">
      <c r="B109" s="44" t="s">
        <v>16</v>
      </c>
      <c r="C109" s="45" t="s">
        <v>37</v>
      </c>
      <c r="D109" s="44" t="s">
        <v>16</v>
      </c>
      <c r="E109" s="57" t="str">
        <f t="shared" si="2"/>
        <v>D</v>
      </c>
      <c r="F109" s="75"/>
      <c r="G109" s="16" t="s">
        <v>13</v>
      </c>
      <c r="H109" s="13" t="str">
        <f t="shared" si="3"/>
        <v>B</v>
      </c>
      <c r="I109" s="71"/>
    </row>
    <row r="110" spans="2:9" ht="18" customHeight="1" x14ac:dyDescent="0.15">
      <c r="B110" s="44" t="s">
        <v>16</v>
      </c>
      <c r="C110" s="45" t="s">
        <v>37</v>
      </c>
      <c r="D110" s="44" t="s">
        <v>16</v>
      </c>
      <c r="E110" s="57" t="str">
        <f t="shared" si="2"/>
        <v>D</v>
      </c>
      <c r="F110" s="75"/>
      <c r="G110" s="16" t="s">
        <v>13</v>
      </c>
      <c r="H110" s="13" t="str">
        <f t="shared" si="3"/>
        <v>B</v>
      </c>
      <c r="I110" s="71"/>
    </row>
    <row r="111" spans="2:9" ht="36" customHeight="1" x14ac:dyDescent="0.15">
      <c r="B111" s="44" t="s">
        <v>16</v>
      </c>
      <c r="C111" s="45" t="s">
        <v>37</v>
      </c>
      <c r="D111" s="44" t="s">
        <v>16</v>
      </c>
      <c r="E111" s="57" t="str">
        <f t="shared" si="2"/>
        <v>D</v>
      </c>
      <c r="F111" s="75"/>
      <c r="G111" s="16" t="s">
        <v>13</v>
      </c>
      <c r="H111" s="13" t="str">
        <f t="shared" si="3"/>
        <v>B</v>
      </c>
      <c r="I111" s="71"/>
    </row>
    <row r="112" spans="2:9" ht="27" customHeight="1" x14ac:dyDescent="0.15">
      <c r="B112" s="44" t="s">
        <v>19</v>
      </c>
      <c r="C112" s="45" t="s">
        <v>22</v>
      </c>
      <c r="D112" s="44" t="s">
        <v>11</v>
      </c>
      <c r="E112" s="57" t="str">
        <f t="shared" si="2"/>
        <v>D</v>
      </c>
      <c r="F112" s="75"/>
      <c r="G112" s="16" t="s">
        <v>13</v>
      </c>
      <c r="H112" s="13" t="str">
        <f t="shared" si="3"/>
        <v>B</v>
      </c>
      <c r="I112" s="71"/>
    </row>
    <row r="113" spans="2:9" ht="27" customHeight="1" x14ac:dyDescent="0.15">
      <c r="B113" s="44" t="s">
        <v>16</v>
      </c>
      <c r="C113" s="45" t="s">
        <v>37</v>
      </c>
      <c r="D113" s="44" t="s">
        <v>11</v>
      </c>
      <c r="E113" s="13" t="str">
        <f t="shared" si="2"/>
        <v>D</v>
      </c>
      <c r="F113" s="78"/>
      <c r="G113" s="16" t="s">
        <v>13</v>
      </c>
      <c r="H113" s="13" t="str">
        <f t="shared" si="3"/>
        <v>B</v>
      </c>
      <c r="I113" s="17"/>
    </row>
    <row r="114" spans="2:9" ht="18" customHeight="1" x14ac:dyDescent="0.15">
      <c r="B114" s="44" t="s">
        <v>16</v>
      </c>
      <c r="C114" s="45" t="s">
        <v>37</v>
      </c>
      <c r="D114" s="44" t="s">
        <v>16</v>
      </c>
      <c r="E114" s="57" t="str">
        <f t="shared" si="2"/>
        <v>D</v>
      </c>
      <c r="F114" s="75"/>
      <c r="G114" s="16" t="s">
        <v>13</v>
      </c>
      <c r="H114" s="13" t="str">
        <f t="shared" si="3"/>
        <v>B</v>
      </c>
      <c r="I114" s="71"/>
    </row>
    <row r="115" spans="2:9" ht="18" customHeight="1" x14ac:dyDescent="0.15">
      <c r="B115" s="44" t="s">
        <v>16</v>
      </c>
      <c r="C115" s="45" t="s">
        <v>37</v>
      </c>
      <c r="D115" s="44" t="s">
        <v>16</v>
      </c>
      <c r="E115" s="57" t="str">
        <f t="shared" si="2"/>
        <v>D</v>
      </c>
      <c r="F115" s="75"/>
      <c r="G115" s="16" t="s">
        <v>13</v>
      </c>
      <c r="H115" s="13" t="str">
        <f t="shared" si="3"/>
        <v>B</v>
      </c>
      <c r="I115" s="71"/>
    </row>
    <row r="116" spans="2:9" ht="27" customHeight="1" x14ac:dyDescent="0.15">
      <c r="B116" s="44" t="s">
        <v>16</v>
      </c>
      <c r="C116" s="45" t="s">
        <v>37</v>
      </c>
      <c r="D116" s="44" t="s">
        <v>11</v>
      </c>
      <c r="E116" s="57" t="str">
        <f t="shared" si="2"/>
        <v>D</v>
      </c>
      <c r="F116" s="75"/>
      <c r="G116" s="16" t="s">
        <v>13</v>
      </c>
      <c r="H116" s="13" t="str">
        <f t="shared" si="3"/>
        <v>B</v>
      </c>
      <c r="I116" s="71"/>
    </row>
    <row r="117" spans="2:9" ht="45" customHeight="1" x14ac:dyDescent="0.15">
      <c r="B117" s="44" t="s">
        <v>16</v>
      </c>
      <c r="C117" s="45" t="s">
        <v>37</v>
      </c>
      <c r="D117" s="44" t="s">
        <v>16</v>
      </c>
      <c r="E117" s="57" t="str">
        <f t="shared" si="2"/>
        <v>D</v>
      </c>
      <c r="F117" s="75"/>
      <c r="G117" s="16" t="s">
        <v>13</v>
      </c>
      <c r="H117" s="13" t="str">
        <f t="shared" si="3"/>
        <v>B</v>
      </c>
      <c r="I117" s="71"/>
    </row>
    <row r="118" spans="2:9" ht="27" customHeight="1" x14ac:dyDescent="0.15">
      <c r="B118" s="44" t="s">
        <v>16</v>
      </c>
      <c r="C118" s="45" t="s">
        <v>37</v>
      </c>
      <c r="D118" s="44" t="s">
        <v>16</v>
      </c>
      <c r="E118" s="57" t="str">
        <f t="shared" si="2"/>
        <v>D</v>
      </c>
      <c r="F118" s="75"/>
      <c r="G118" s="16" t="s">
        <v>13</v>
      </c>
      <c r="H118" s="13" t="str">
        <f t="shared" si="3"/>
        <v>B</v>
      </c>
      <c r="I118" s="71"/>
    </row>
    <row r="119" spans="2:9" ht="27" customHeight="1" x14ac:dyDescent="0.15">
      <c r="B119" s="44" t="s">
        <v>16</v>
      </c>
      <c r="C119" s="45" t="s">
        <v>37</v>
      </c>
      <c r="D119" s="44" t="s">
        <v>11</v>
      </c>
      <c r="E119" s="57" t="str">
        <f t="shared" si="2"/>
        <v>D</v>
      </c>
      <c r="F119" s="75"/>
      <c r="G119" s="16" t="s">
        <v>13</v>
      </c>
      <c r="H119" s="13" t="str">
        <f t="shared" si="3"/>
        <v>B</v>
      </c>
      <c r="I119" s="71"/>
    </row>
    <row r="120" spans="2:9" ht="18" customHeight="1" x14ac:dyDescent="0.15">
      <c r="B120" s="44" t="s">
        <v>16</v>
      </c>
      <c r="C120" s="45" t="s">
        <v>22</v>
      </c>
      <c r="D120" s="44" t="s">
        <v>16</v>
      </c>
      <c r="E120" s="57" t="str">
        <f t="shared" si="2"/>
        <v>D</v>
      </c>
      <c r="F120" s="75"/>
      <c r="G120" s="16" t="s">
        <v>16</v>
      </c>
      <c r="H120" s="13" t="str">
        <f t="shared" si="3"/>
        <v>B</v>
      </c>
      <c r="I120" s="71"/>
    </row>
    <row r="121" spans="2:9" ht="18" customHeight="1" x14ac:dyDescent="0.15">
      <c r="B121" s="44" t="s">
        <v>16</v>
      </c>
      <c r="C121" s="45" t="s">
        <v>22</v>
      </c>
      <c r="D121" s="44" t="s">
        <v>13</v>
      </c>
      <c r="E121" s="57" t="str">
        <f t="shared" si="2"/>
        <v>D</v>
      </c>
      <c r="F121" s="75"/>
      <c r="G121" s="16" t="s">
        <v>16</v>
      </c>
      <c r="H121" s="13" t="str">
        <f t="shared" si="3"/>
        <v>B</v>
      </c>
      <c r="I121" s="71"/>
    </row>
    <row r="122" spans="2:9" ht="18" customHeight="1" x14ac:dyDescent="0.15">
      <c r="B122" s="44" t="s">
        <v>19</v>
      </c>
      <c r="C122" s="45" t="s">
        <v>22</v>
      </c>
      <c r="D122" s="44" t="s">
        <v>13</v>
      </c>
      <c r="E122" s="57" t="str">
        <f t="shared" si="2"/>
        <v>D</v>
      </c>
      <c r="F122" s="75"/>
      <c r="G122" s="16" t="s">
        <v>11</v>
      </c>
      <c r="H122" s="13" t="str">
        <f t="shared" si="3"/>
        <v>B</v>
      </c>
      <c r="I122" s="71"/>
    </row>
    <row r="123" spans="2:9" ht="10.199999999999999" x14ac:dyDescent="0.15">
      <c r="B123" s="44" t="s">
        <v>16</v>
      </c>
      <c r="C123" s="45" t="s">
        <v>22</v>
      </c>
      <c r="D123" s="44" t="s">
        <v>16</v>
      </c>
      <c r="E123" s="57" t="str">
        <f t="shared" si="2"/>
        <v>D</v>
      </c>
      <c r="F123" s="75"/>
      <c r="G123" s="16" t="s">
        <v>13</v>
      </c>
      <c r="H123" s="13" t="str">
        <f t="shared" si="3"/>
        <v>B</v>
      </c>
      <c r="I123" s="71"/>
    </row>
    <row r="124" spans="2:9" ht="18" customHeight="1" x14ac:dyDescent="0.15">
      <c r="B124" s="44" t="s">
        <v>13</v>
      </c>
      <c r="C124" s="45" t="s">
        <v>22</v>
      </c>
      <c r="D124" s="44" t="s">
        <v>19</v>
      </c>
      <c r="E124" s="57" t="str">
        <f t="shared" si="2"/>
        <v>D</v>
      </c>
      <c r="F124" s="75"/>
      <c r="G124" s="16" t="s">
        <v>13</v>
      </c>
      <c r="H124" s="13" t="str">
        <f t="shared" si="3"/>
        <v>B</v>
      </c>
      <c r="I124" s="71"/>
    </row>
    <row r="125" spans="2:9" ht="10.199999999999999" x14ac:dyDescent="0.15">
      <c r="B125" s="44" t="s">
        <v>19</v>
      </c>
      <c r="C125" s="45" t="s">
        <v>22</v>
      </c>
      <c r="D125" s="44" t="s">
        <v>11</v>
      </c>
      <c r="E125" s="57" t="str">
        <f t="shared" si="2"/>
        <v>D</v>
      </c>
      <c r="F125" s="75"/>
      <c r="G125" s="16" t="s">
        <v>13</v>
      </c>
      <c r="H125" s="13" t="str">
        <f t="shared" si="3"/>
        <v>B</v>
      </c>
      <c r="I125" s="71"/>
    </row>
    <row r="126" spans="2:9" ht="18" customHeight="1" x14ac:dyDescent="0.15">
      <c r="B126" s="44" t="s">
        <v>16</v>
      </c>
      <c r="C126" s="45" t="s">
        <v>22</v>
      </c>
      <c r="D126" s="44" t="s">
        <v>16</v>
      </c>
      <c r="E126" s="57" t="str">
        <f t="shared" si="2"/>
        <v>D</v>
      </c>
      <c r="F126" s="75"/>
      <c r="G126" s="16" t="s">
        <v>13</v>
      </c>
      <c r="H126" s="13" t="str">
        <f t="shared" si="3"/>
        <v>B</v>
      </c>
      <c r="I126" s="71"/>
    </row>
    <row r="127" spans="2:9" ht="26.4" customHeight="1" x14ac:dyDescent="0.15">
      <c r="B127" s="44" t="s">
        <v>13</v>
      </c>
      <c r="C127" s="45" t="s">
        <v>22</v>
      </c>
      <c r="D127" s="44" t="s">
        <v>16</v>
      </c>
      <c r="E127" s="13" t="str">
        <f t="shared" si="2"/>
        <v>D</v>
      </c>
      <c r="F127" s="78"/>
      <c r="G127" s="16" t="s">
        <v>13</v>
      </c>
      <c r="H127" s="13" t="str">
        <f t="shared" si="3"/>
        <v>B</v>
      </c>
      <c r="I127" s="17"/>
    </row>
    <row r="128" spans="2:9" ht="27" customHeight="1" x14ac:dyDescent="0.15">
      <c r="B128" s="44" t="s">
        <v>13</v>
      </c>
      <c r="C128" s="45" t="s">
        <v>22</v>
      </c>
      <c r="D128" s="44" t="s">
        <v>16</v>
      </c>
      <c r="E128" s="57" t="str">
        <f t="shared" si="2"/>
        <v>D</v>
      </c>
      <c r="F128" s="75"/>
      <c r="G128" s="16" t="s">
        <v>13</v>
      </c>
      <c r="H128" s="13" t="str">
        <f t="shared" si="3"/>
        <v>B</v>
      </c>
      <c r="I128" s="71"/>
    </row>
    <row r="129" spans="2:9" ht="27" customHeight="1" x14ac:dyDescent="0.15">
      <c r="B129" s="44" t="s">
        <v>13</v>
      </c>
      <c r="C129" s="45" t="s">
        <v>22</v>
      </c>
      <c r="D129" s="44" t="s">
        <v>16</v>
      </c>
      <c r="E129" s="57" t="str">
        <f t="shared" si="2"/>
        <v>D</v>
      </c>
      <c r="F129" s="75"/>
      <c r="G129" s="16" t="s">
        <v>13</v>
      </c>
      <c r="H129" s="13" t="str">
        <f t="shared" si="3"/>
        <v>B</v>
      </c>
      <c r="I129" s="71"/>
    </row>
    <row r="130" spans="2:9" ht="18" customHeight="1" x14ac:dyDescent="0.15">
      <c r="B130" s="44" t="s">
        <v>19</v>
      </c>
      <c r="C130" s="45" t="s">
        <v>37</v>
      </c>
      <c r="D130" s="44" t="s">
        <v>16</v>
      </c>
      <c r="E130" s="57" t="str">
        <f t="shared" si="2"/>
        <v>E</v>
      </c>
      <c r="F130" s="55"/>
      <c r="G130" s="16" t="s">
        <v>11</v>
      </c>
      <c r="H130" s="13" t="str">
        <f t="shared" si="3"/>
        <v>B</v>
      </c>
      <c r="I130" s="71"/>
    </row>
    <row r="131" spans="2:9" ht="45" customHeight="1" x14ac:dyDescent="0.15">
      <c r="B131" s="44" t="s">
        <v>19</v>
      </c>
      <c r="C131" s="45" t="s">
        <v>37</v>
      </c>
      <c r="D131" s="44" t="s">
        <v>16</v>
      </c>
      <c r="E131" s="57" t="str">
        <f t="shared" si="2"/>
        <v>E</v>
      </c>
      <c r="F131" s="55"/>
      <c r="G131" s="16" t="s">
        <v>11</v>
      </c>
      <c r="H131" s="13" t="str">
        <f t="shared" si="3"/>
        <v>B</v>
      </c>
      <c r="I131" s="71"/>
    </row>
    <row r="132" spans="2:9" ht="39.6" customHeight="1" x14ac:dyDescent="0.15">
      <c r="B132" s="44" t="s">
        <v>19</v>
      </c>
      <c r="C132" s="45" t="s">
        <v>37</v>
      </c>
      <c r="D132" s="44" t="s">
        <v>16</v>
      </c>
      <c r="E132" s="57" t="str">
        <f t="shared" si="2"/>
        <v>E</v>
      </c>
      <c r="F132" s="75"/>
      <c r="G132" s="16" t="s">
        <v>11</v>
      </c>
      <c r="H132" s="13" t="str">
        <f t="shared" si="3"/>
        <v>B</v>
      </c>
      <c r="I132" s="71"/>
    </row>
    <row r="133" spans="2:9" ht="10.199999999999999" x14ac:dyDescent="0.15">
      <c r="B133" s="44" t="s">
        <v>19</v>
      </c>
      <c r="C133" s="45" t="s">
        <v>37</v>
      </c>
      <c r="D133" s="44" t="s">
        <v>16</v>
      </c>
      <c r="E133" s="57" t="str">
        <f t="shared" ref="E133:E196" si="4">IF(IF(B133&lt;&gt;"",VLOOKUP(B133,SG,2,FALSE),0)*IF(C133&lt;&gt;"",VLOOKUP(C133,SF,2,FALSE),0)*IF(D133&lt;&gt;"",VLOOKUP(D133,SH,2,FALSE),0)&gt;Seuil4,score4,IF(IF(B133&lt;&gt;"",VLOOKUP(B133,SG,2,FALSE),0)*IF(C133&lt;&gt;"",VLOOKUP(C133,SF,2,FALSE),0)*IF(D133&lt;&gt;"",VLOOKUP(D133,SH,2,FALSE),0)&gt;Seuil3,score3,IF(IF(B133&lt;&gt;"",VLOOKUP(B133,SG,2,FALSE),0)*IF(C133&lt;&gt;"",VLOOKUP(C133,SF,2,FALSE),0)*IF(D133&lt;&gt;"",VLOOKUP(D133,SH,2,FALSE),0)&gt;Seuil2,score2,IF(IF(B133&lt;&gt;"",VLOOKUP(B133,SG,2,FALSE),0)*IF(C133&lt;&gt;"",VLOOKUP(C133,SF,2,FALSE),0)*IF(D133&lt;&gt;"",VLOOKUP(D133,SH,2,FALSE),0)&gt;Seuil0,score1,score0))))</f>
        <v>E</v>
      </c>
      <c r="F133" s="75"/>
      <c r="G133" s="16" t="s">
        <v>11</v>
      </c>
      <c r="H133" s="13" t="str">
        <f t="shared" ref="H133:H196" si="5">IF(IF(B133&lt;&gt;"",VLOOKUP(B133,SG,2,FALSE),0)*IF(C133&lt;&gt;"",VLOOKUP(C133,SF,2,FALSE),0)*IF(D133&lt;&gt;"",VLOOKUP(D133,SH,2,FALSE),0)/IF(G133&lt;&gt;0,MAX(1,VLOOKUP(G133,SM,2,FALSE)),1)&gt;Seuil4,score4,IF(IF(B133&lt;&gt;"",VLOOKUP(B133,SG,2,FALSE),0)*IF(C133&lt;&gt;"",VLOOKUP(C133,SF,2,FALSE),0)*IF(D133&lt;&gt;"",VLOOKUP(D133,SH,2,FALSE),0)/IF(G133&lt;&gt;0,MAX(1,VLOOKUP(G133,SM,2,FALSE)),1)&gt;Seuil3,score3,IF(IF(B133&lt;&gt;"",VLOOKUP(B133,SG,2,FALSE),0)*IF(C133&lt;&gt;"",VLOOKUP(C133,SF,2,FALSE),0)*IF(D133&lt;&gt;"",VLOOKUP(D133,SH,2,FALSE),0)/IF(G133&lt;&gt;0,MAX(1,VLOOKUP(G133,SM,2,FALSE)),1)&gt;Seuil2,score2,IF(IF(B133&lt;&gt;"",VLOOKUP(B133,SG,2,FALSE),0)*IF(C133&lt;&gt;"",VLOOKUP(C133,SF,2,FALSE),0)*IF(D133&lt;&gt;"",VLOOKUP(D133,SH,2,FALSE),0)/IF(G133&lt;&gt;0,MAX(1,VLOOKUP(G133,SM,2,FALSE)),1)&gt;Seuil0,score1,score0))))</f>
        <v>B</v>
      </c>
      <c r="I133" s="71"/>
    </row>
    <row r="134" spans="2:9" ht="27" customHeight="1" x14ac:dyDescent="0.15">
      <c r="B134" s="44" t="s">
        <v>19</v>
      </c>
      <c r="C134" s="45" t="s">
        <v>37</v>
      </c>
      <c r="D134" s="44" t="s">
        <v>16</v>
      </c>
      <c r="E134" s="57" t="str">
        <f t="shared" si="4"/>
        <v>E</v>
      </c>
      <c r="F134" s="75"/>
      <c r="G134" s="16" t="s">
        <v>11</v>
      </c>
      <c r="H134" s="13" t="str">
        <f t="shared" si="5"/>
        <v>B</v>
      </c>
      <c r="I134" s="71"/>
    </row>
    <row r="135" spans="2:9" ht="27" customHeight="1" x14ac:dyDescent="0.15">
      <c r="B135" s="44" t="s">
        <v>22</v>
      </c>
      <c r="C135" s="45" t="s">
        <v>22</v>
      </c>
      <c r="D135" s="44" t="s">
        <v>11</v>
      </c>
      <c r="E135" s="57" t="str">
        <f t="shared" si="4"/>
        <v>E</v>
      </c>
      <c r="F135" s="75"/>
      <c r="G135" s="16" t="s">
        <v>11</v>
      </c>
      <c r="H135" s="13" t="str">
        <f t="shared" si="5"/>
        <v>B</v>
      </c>
      <c r="I135" s="71"/>
    </row>
    <row r="136" spans="2:9" ht="10.199999999999999" x14ac:dyDescent="0.15">
      <c r="B136" s="44" t="s">
        <v>37</v>
      </c>
      <c r="C136" s="45" t="s">
        <v>13</v>
      </c>
      <c r="D136" s="44" t="s">
        <v>11</v>
      </c>
      <c r="E136" s="57" t="str">
        <f t="shared" si="4"/>
        <v>E</v>
      </c>
      <c r="F136" s="75"/>
      <c r="G136" s="16" t="s">
        <v>13</v>
      </c>
      <c r="H136" s="13" t="str">
        <f t="shared" si="5"/>
        <v>B</v>
      </c>
      <c r="I136" s="71"/>
    </row>
    <row r="137" spans="2:9" ht="18" customHeight="1" x14ac:dyDescent="0.15">
      <c r="B137" s="44" t="s">
        <v>19</v>
      </c>
      <c r="C137" s="45" t="s">
        <v>37</v>
      </c>
      <c r="D137" s="44" t="s">
        <v>13</v>
      </c>
      <c r="E137" s="57" t="str">
        <f t="shared" si="4"/>
        <v>E</v>
      </c>
      <c r="F137" s="75"/>
      <c r="G137" s="16" t="s">
        <v>11</v>
      </c>
      <c r="H137" s="13" t="str">
        <f t="shared" si="5"/>
        <v>B</v>
      </c>
      <c r="I137" s="71"/>
    </row>
    <row r="138" spans="2:9" ht="18" customHeight="1" x14ac:dyDescent="0.15">
      <c r="B138" s="44" t="s">
        <v>19</v>
      </c>
      <c r="C138" s="45" t="s">
        <v>22</v>
      </c>
      <c r="D138" s="44" t="s">
        <v>16</v>
      </c>
      <c r="E138" s="57" t="str">
        <f t="shared" si="4"/>
        <v>E</v>
      </c>
      <c r="F138" s="75"/>
      <c r="G138" s="16" t="s">
        <v>11</v>
      </c>
      <c r="H138" s="13" t="str">
        <f t="shared" si="5"/>
        <v>B</v>
      </c>
      <c r="I138" s="71"/>
    </row>
    <row r="139" spans="2:9" ht="18" customHeight="1" x14ac:dyDescent="0.15">
      <c r="B139" s="44" t="s">
        <v>19</v>
      </c>
      <c r="C139" s="45" t="s">
        <v>22</v>
      </c>
      <c r="D139" s="44" t="s">
        <v>16</v>
      </c>
      <c r="E139" s="57" t="str">
        <f t="shared" si="4"/>
        <v>E</v>
      </c>
      <c r="F139" s="75"/>
      <c r="G139" s="16" t="s">
        <v>11</v>
      </c>
      <c r="H139" s="13" t="str">
        <f t="shared" si="5"/>
        <v>B</v>
      </c>
      <c r="I139" s="71"/>
    </row>
    <row r="140" spans="2:9" ht="36" customHeight="1" x14ac:dyDescent="0.15">
      <c r="B140" s="44" t="s">
        <v>19</v>
      </c>
      <c r="C140" s="45" t="s">
        <v>22</v>
      </c>
      <c r="D140" s="44" t="s">
        <v>16</v>
      </c>
      <c r="E140" s="57" t="str">
        <f t="shared" si="4"/>
        <v>E</v>
      </c>
      <c r="F140" s="75"/>
      <c r="G140" s="16" t="s">
        <v>11</v>
      </c>
      <c r="H140" s="13" t="str">
        <f t="shared" si="5"/>
        <v>B</v>
      </c>
      <c r="I140" s="71"/>
    </row>
    <row r="141" spans="2:9" ht="27" customHeight="1" x14ac:dyDescent="0.15">
      <c r="B141" s="44" t="s">
        <v>19</v>
      </c>
      <c r="C141" s="45" t="s">
        <v>37</v>
      </c>
      <c r="D141" s="44" t="s">
        <v>13</v>
      </c>
      <c r="E141" s="57" t="str">
        <f t="shared" si="4"/>
        <v>E</v>
      </c>
      <c r="F141" s="75"/>
      <c r="G141" s="16" t="s">
        <v>13</v>
      </c>
      <c r="H141" s="13" t="str">
        <f t="shared" si="5"/>
        <v>B</v>
      </c>
      <c r="I141" s="71"/>
    </row>
    <row r="142" spans="2:9" ht="27" customHeight="1" x14ac:dyDescent="0.15">
      <c r="B142" s="44" t="s">
        <v>22</v>
      </c>
      <c r="C142" s="45" t="s">
        <v>19</v>
      </c>
      <c r="D142" s="44" t="s">
        <v>11</v>
      </c>
      <c r="E142" s="57" t="str">
        <f t="shared" si="4"/>
        <v>E</v>
      </c>
      <c r="F142" s="75"/>
      <c r="G142" s="16" t="s">
        <v>13</v>
      </c>
      <c r="H142" s="13" t="str">
        <f t="shared" si="5"/>
        <v>B</v>
      </c>
      <c r="I142" s="71"/>
    </row>
    <row r="143" spans="2:9" ht="18" customHeight="1" x14ac:dyDescent="0.15">
      <c r="B143" s="44" t="s">
        <v>19</v>
      </c>
      <c r="C143" s="45" t="s">
        <v>22</v>
      </c>
      <c r="D143" s="44" t="s">
        <v>16</v>
      </c>
      <c r="E143" s="57" t="str">
        <f t="shared" si="4"/>
        <v>E</v>
      </c>
      <c r="F143" s="75"/>
      <c r="G143" s="16" t="s">
        <v>11</v>
      </c>
      <c r="H143" s="13" t="str">
        <f t="shared" si="5"/>
        <v>B</v>
      </c>
      <c r="I143" s="71"/>
    </row>
    <row r="144" spans="2:9" ht="27" customHeight="1" x14ac:dyDescent="0.15">
      <c r="B144" s="44" t="s">
        <v>37</v>
      </c>
      <c r="C144" s="45" t="s">
        <v>16</v>
      </c>
      <c r="D144" s="44" t="s">
        <v>11</v>
      </c>
      <c r="E144" s="57" t="str">
        <f t="shared" si="4"/>
        <v>E</v>
      </c>
      <c r="F144" s="75"/>
      <c r="G144" s="16" t="s">
        <v>11</v>
      </c>
      <c r="H144" s="13" t="str">
        <f t="shared" si="5"/>
        <v>B</v>
      </c>
      <c r="I144" s="71"/>
    </row>
    <row r="145" spans="2:20" ht="27" customHeight="1" x14ac:dyDescent="0.15">
      <c r="B145" s="44" t="s">
        <v>19</v>
      </c>
      <c r="C145" s="45" t="s">
        <v>22</v>
      </c>
      <c r="D145" s="44" t="s">
        <v>16</v>
      </c>
      <c r="E145" s="57" t="str">
        <f t="shared" si="4"/>
        <v>E</v>
      </c>
      <c r="F145" s="75"/>
      <c r="G145" s="16" t="s">
        <v>11</v>
      </c>
      <c r="H145" s="13" t="str">
        <f t="shared" si="5"/>
        <v>B</v>
      </c>
      <c r="I145" s="71"/>
    </row>
    <row r="146" spans="2:20" ht="27" customHeight="1" x14ac:dyDescent="0.15">
      <c r="B146" s="44" t="s">
        <v>19</v>
      </c>
      <c r="C146" s="45" t="s">
        <v>22</v>
      </c>
      <c r="D146" s="44" t="s">
        <v>16</v>
      </c>
      <c r="E146" s="57" t="str">
        <f t="shared" si="4"/>
        <v>E</v>
      </c>
      <c r="F146" s="75"/>
      <c r="G146" s="16" t="s">
        <v>13</v>
      </c>
      <c r="H146" s="13" t="str">
        <f t="shared" si="5"/>
        <v>B</v>
      </c>
      <c r="I146" s="71"/>
    </row>
    <row r="147" spans="2:20" ht="18" customHeight="1" x14ac:dyDescent="0.15">
      <c r="B147" s="44"/>
      <c r="C147" s="45"/>
      <c r="D147" s="44"/>
      <c r="E147" s="13" t="str">
        <f t="shared" si="4"/>
        <v>A</v>
      </c>
      <c r="F147" s="78"/>
      <c r="G147" s="16"/>
      <c r="H147" s="13" t="str">
        <f t="shared" si="5"/>
        <v>A</v>
      </c>
      <c r="I147" s="17"/>
    </row>
    <row r="148" spans="2:20" ht="27" customHeight="1" x14ac:dyDescent="0.15">
      <c r="B148" s="44" t="s">
        <v>13</v>
      </c>
      <c r="C148" s="45" t="s">
        <v>37</v>
      </c>
      <c r="D148" s="44" t="s">
        <v>16</v>
      </c>
      <c r="E148" s="57" t="str">
        <f t="shared" si="4"/>
        <v>D</v>
      </c>
      <c r="F148" s="75"/>
      <c r="G148" s="16"/>
      <c r="H148" s="13" t="str">
        <f t="shared" si="5"/>
        <v>D</v>
      </c>
      <c r="I148" s="71"/>
    </row>
    <row r="149" spans="2:20" ht="27" customHeight="1" x14ac:dyDescent="0.15">
      <c r="B149" s="44" t="s">
        <v>19</v>
      </c>
      <c r="C149" s="45" t="s">
        <v>22</v>
      </c>
      <c r="D149" s="44" t="s">
        <v>11</v>
      </c>
      <c r="E149" s="57" t="str">
        <f t="shared" si="4"/>
        <v>D</v>
      </c>
      <c r="F149" s="75"/>
      <c r="G149" s="16" t="s">
        <v>22</v>
      </c>
      <c r="H149" s="13" t="str">
        <f t="shared" si="5"/>
        <v>D</v>
      </c>
      <c r="I149" s="71"/>
    </row>
    <row r="150" spans="2:20" ht="27" customHeight="1" x14ac:dyDescent="0.15">
      <c r="B150" s="44" t="s">
        <v>19</v>
      </c>
      <c r="C150" s="45" t="s">
        <v>22</v>
      </c>
      <c r="D150" s="44" t="s">
        <v>11</v>
      </c>
      <c r="E150" s="13" t="str">
        <f t="shared" si="4"/>
        <v>D</v>
      </c>
      <c r="F150" s="78"/>
      <c r="G150" s="16" t="s">
        <v>22</v>
      </c>
      <c r="H150" s="13" t="str">
        <f t="shared" si="5"/>
        <v>D</v>
      </c>
      <c r="I150" s="17"/>
    </row>
    <row r="151" spans="2:20" ht="27" customHeight="1" x14ac:dyDescent="0.15">
      <c r="B151" s="44" t="s">
        <v>19</v>
      </c>
      <c r="C151" s="45" t="s">
        <v>22</v>
      </c>
      <c r="D151" s="16" t="s">
        <v>11</v>
      </c>
      <c r="E151" s="13" t="str">
        <f t="shared" si="4"/>
        <v>D</v>
      </c>
      <c r="F151" s="78"/>
      <c r="G151" s="16" t="s">
        <v>22</v>
      </c>
      <c r="H151" s="13" t="str">
        <f t="shared" si="5"/>
        <v>D</v>
      </c>
      <c r="I151" s="17"/>
    </row>
    <row r="152" spans="2:20" ht="27" customHeight="1" x14ac:dyDescent="0.15">
      <c r="B152" s="44" t="s">
        <v>37</v>
      </c>
      <c r="C152" s="45" t="s">
        <v>22</v>
      </c>
      <c r="D152" s="44" t="s">
        <v>11</v>
      </c>
      <c r="E152" s="57" t="str">
        <f t="shared" si="4"/>
        <v>E</v>
      </c>
      <c r="F152" s="75"/>
      <c r="G152" s="16" t="s">
        <v>11</v>
      </c>
      <c r="H152" s="13" t="str">
        <f t="shared" si="5"/>
        <v>C</v>
      </c>
      <c r="I152" s="71"/>
    </row>
    <row r="153" spans="2:20" ht="27" customHeight="1" x14ac:dyDescent="0.15">
      <c r="B153" s="44" t="s">
        <v>16</v>
      </c>
      <c r="C153" s="45" t="s">
        <v>37</v>
      </c>
      <c r="D153" s="44" t="s">
        <v>16</v>
      </c>
      <c r="E153" s="57" t="str">
        <f t="shared" si="4"/>
        <v>D</v>
      </c>
      <c r="F153" s="75"/>
      <c r="G153" s="16" t="s">
        <v>13</v>
      </c>
      <c r="H153" s="13" t="str">
        <f t="shared" si="5"/>
        <v>B</v>
      </c>
      <c r="I153" s="71"/>
    </row>
    <row r="154" spans="2:20" ht="27" customHeight="1" x14ac:dyDescent="0.15">
      <c r="B154" s="44" t="s">
        <v>13</v>
      </c>
      <c r="C154" s="45" t="s">
        <v>37</v>
      </c>
      <c r="D154" s="16" t="s">
        <v>19</v>
      </c>
      <c r="E154" s="13" t="str">
        <f t="shared" si="4"/>
        <v>D</v>
      </c>
      <c r="F154" s="78"/>
      <c r="G154" s="16" t="s">
        <v>13</v>
      </c>
      <c r="H154" s="13" t="str">
        <f t="shared" si="5"/>
        <v>B</v>
      </c>
      <c r="I154" s="17"/>
    </row>
    <row r="155" spans="2:20" s="48" customFormat="1" ht="27" customHeight="1" x14ac:dyDescent="0.15">
      <c r="B155" s="44" t="s">
        <v>16</v>
      </c>
      <c r="C155" s="45" t="s">
        <v>22</v>
      </c>
      <c r="D155" s="44" t="s">
        <v>16</v>
      </c>
      <c r="E155" s="13" t="str">
        <f t="shared" si="4"/>
        <v>D</v>
      </c>
      <c r="F155" s="78"/>
      <c r="G155" s="16" t="s">
        <v>16</v>
      </c>
      <c r="H155" s="13" t="str">
        <f t="shared" si="5"/>
        <v>B</v>
      </c>
      <c r="I155" s="71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</row>
    <row r="156" spans="2:20" ht="36" customHeight="1" x14ac:dyDescent="0.15">
      <c r="B156" s="44" t="s">
        <v>16</v>
      </c>
      <c r="C156" s="45" t="s">
        <v>22</v>
      </c>
      <c r="D156" s="44" t="s">
        <v>13</v>
      </c>
      <c r="E156" s="57" t="str">
        <f t="shared" si="4"/>
        <v>D</v>
      </c>
      <c r="F156" s="75"/>
      <c r="G156" s="16" t="s">
        <v>11</v>
      </c>
      <c r="H156" s="13" t="str">
        <f t="shared" si="5"/>
        <v>B</v>
      </c>
      <c r="I156" s="71"/>
    </row>
    <row r="157" spans="2:20" ht="18" customHeight="1" x14ac:dyDescent="0.15">
      <c r="B157" s="44" t="s">
        <v>16</v>
      </c>
      <c r="C157" s="45" t="s">
        <v>22</v>
      </c>
      <c r="D157" s="44" t="s">
        <v>16</v>
      </c>
      <c r="E157" s="57" t="str">
        <f t="shared" si="4"/>
        <v>D</v>
      </c>
      <c r="F157" s="75"/>
      <c r="G157" s="16"/>
      <c r="H157" s="13" t="str">
        <f t="shared" si="5"/>
        <v>D</v>
      </c>
      <c r="I157" s="71"/>
    </row>
    <row r="158" spans="2:20" ht="36" customHeight="1" x14ac:dyDescent="0.15">
      <c r="B158" s="44" t="s">
        <v>16</v>
      </c>
      <c r="C158" s="45" t="s">
        <v>22</v>
      </c>
      <c r="D158" s="44" t="s">
        <v>16</v>
      </c>
      <c r="E158" s="57" t="str">
        <f t="shared" si="4"/>
        <v>D</v>
      </c>
      <c r="F158" s="75"/>
      <c r="G158" s="16"/>
      <c r="H158" s="13" t="str">
        <f t="shared" si="5"/>
        <v>D</v>
      </c>
      <c r="I158" s="71"/>
    </row>
    <row r="159" spans="2:20" ht="27" customHeight="1" x14ac:dyDescent="0.15">
      <c r="B159" s="44" t="s">
        <v>19</v>
      </c>
      <c r="C159" s="45" t="s">
        <v>22</v>
      </c>
      <c r="D159" s="44" t="s">
        <v>11</v>
      </c>
      <c r="E159" s="57" t="str">
        <f t="shared" si="4"/>
        <v>D</v>
      </c>
      <c r="F159" s="75"/>
      <c r="G159" s="16" t="s">
        <v>13</v>
      </c>
      <c r="H159" s="13" t="str">
        <f t="shared" si="5"/>
        <v>B</v>
      </c>
      <c r="I159" s="71"/>
    </row>
    <row r="160" spans="2:20" ht="27" customHeight="1" x14ac:dyDescent="0.15">
      <c r="B160" s="44" t="s">
        <v>13</v>
      </c>
      <c r="C160" s="45" t="s">
        <v>22</v>
      </c>
      <c r="D160" s="44" t="s">
        <v>19</v>
      </c>
      <c r="E160" s="57" t="str">
        <f t="shared" si="4"/>
        <v>D</v>
      </c>
      <c r="F160" s="75"/>
      <c r="G160" s="16" t="s">
        <v>16</v>
      </c>
      <c r="H160" s="13" t="str">
        <f t="shared" si="5"/>
        <v>B</v>
      </c>
      <c r="I160" s="71"/>
    </row>
    <row r="161" spans="2:9" ht="36" customHeight="1" x14ac:dyDescent="0.15">
      <c r="B161" s="44" t="s">
        <v>19</v>
      </c>
      <c r="C161" s="45" t="s">
        <v>19</v>
      </c>
      <c r="D161" s="44" t="s">
        <v>11</v>
      </c>
      <c r="E161" s="57" t="str">
        <f t="shared" si="4"/>
        <v>C</v>
      </c>
      <c r="F161" s="75"/>
      <c r="G161" s="16" t="s">
        <v>11</v>
      </c>
      <c r="H161" s="13" t="str">
        <f t="shared" si="5"/>
        <v>B</v>
      </c>
      <c r="I161" s="71"/>
    </row>
    <row r="162" spans="2:9" ht="18" customHeight="1" x14ac:dyDescent="0.15">
      <c r="B162" s="44" t="s">
        <v>19</v>
      </c>
      <c r="C162" s="45" t="s">
        <v>37</v>
      </c>
      <c r="D162" s="44" t="s">
        <v>16</v>
      </c>
      <c r="E162" s="57" t="str">
        <f t="shared" si="4"/>
        <v>E</v>
      </c>
      <c r="F162" s="75"/>
      <c r="G162" s="16" t="s">
        <v>11</v>
      </c>
      <c r="H162" s="13" t="str">
        <f t="shared" si="5"/>
        <v>B</v>
      </c>
      <c r="I162" s="71"/>
    </row>
    <row r="163" spans="2:9" ht="18" customHeight="1" x14ac:dyDescent="0.15">
      <c r="B163" s="60" t="s">
        <v>13</v>
      </c>
      <c r="C163" s="69" t="s">
        <v>22</v>
      </c>
      <c r="D163" s="60" t="s">
        <v>13</v>
      </c>
      <c r="E163" s="13" t="str">
        <f t="shared" si="4"/>
        <v>C</v>
      </c>
      <c r="F163" s="76"/>
      <c r="G163" s="60" t="s">
        <v>22</v>
      </c>
      <c r="H163" s="13" t="str">
        <f t="shared" si="5"/>
        <v>C</v>
      </c>
      <c r="I163" s="17"/>
    </row>
    <row r="164" spans="2:9" ht="18" customHeight="1" x14ac:dyDescent="0.15">
      <c r="B164" s="44" t="s">
        <v>19</v>
      </c>
      <c r="C164" s="45" t="s">
        <v>22</v>
      </c>
      <c r="D164" s="44" t="s">
        <v>13</v>
      </c>
      <c r="E164" s="57" t="str">
        <f t="shared" si="4"/>
        <v>D</v>
      </c>
      <c r="F164" s="75"/>
      <c r="G164" s="16" t="s">
        <v>11</v>
      </c>
      <c r="H164" s="13" t="str">
        <f t="shared" si="5"/>
        <v>B</v>
      </c>
      <c r="I164" s="71"/>
    </row>
    <row r="165" spans="2:9" ht="18" customHeight="1" x14ac:dyDescent="0.15">
      <c r="B165" s="60" t="s">
        <v>16</v>
      </c>
      <c r="C165" s="67" t="s">
        <v>19</v>
      </c>
      <c r="D165" s="63" t="s">
        <v>16</v>
      </c>
      <c r="E165" s="13" t="str">
        <f t="shared" si="4"/>
        <v>C</v>
      </c>
      <c r="F165" s="86"/>
      <c r="G165" s="63" t="s">
        <v>11</v>
      </c>
      <c r="H165" s="13" t="str">
        <f t="shared" si="5"/>
        <v>B</v>
      </c>
      <c r="I165" s="17"/>
    </row>
    <row r="166" spans="2:9" ht="45" customHeight="1" x14ac:dyDescent="0.15">
      <c r="B166" s="60" t="s">
        <v>16</v>
      </c>
      <c r="C166" s="67" t="s">
        <v>19</v>
      </c>
      <c r="D166" s="63" t="s">
        <v>16</v>
      </c>
      <c r="E166" s="13" t="str">
        <f t="shared" si="4"/>
        <v>C</v>
      </c>
      <c r="F166" s="86"/>
      <c r="G166" s="63" t="s">
        <v>11</v>
      </c>
      <c r="H166" s="13" t="str">
        <f t="shared" si="5"/>
        <v>B</v>
      </c>
      <c r="I166" s="17"/>
    </row>
    <row r="167" spans="2:9" ht="18" customHeight="1" x14ac:dyDescent="0.15">
      <c r="B167" s="44" t="s">
        <v>13</v>
      </c>
      <c r="C167" s="45" t="s">
        <v>19</v>
      </c>
      <c r="D167" s="44" t="s">
        <v>16</v>
      </c>
      <c r="E167" s="57" t="str">
        <f t="shared" si="4"/>
        <v>C</v>
      </c>
      <c r="F167" s="86"/>
      <c r="G167" s="16" t="s">
        <v>11</v>
      </c>
      <c r="H167" s="13" t="str">
        <f t="shared" si="5"/>
        <v>B</v>
      </c>
      <c r="I167" s="71"/>
    </row>
    <row r="168" spans="2:9" ht="27" customHeight="1" x14ac:dyDescent="0.15">
      <c r="B168" s="44" t="s">
        <v>19</v>
      </c>
      <c r="C168" s="45" t="s">
        <v>19</v>
      </c>
      <c r="D168" s="44" t="s">
        <v>13</v>
      </c>
      <c r="E168" s="57" t="str">
        <f t="shared" si="4"/>
        <v>D</v>
      </c>
      <c r="F168" s="75"/>
      <c r="G168" s="16" t="s">
        <v>22</v>
      </c>
      <c r="H168" s="13" t="str">
        <f t="shared" si="5"/>
        <v>C</v>
      </c>
      <c r="I168" s="71"/>
    </row>
    <row r="169" spans="2:9" ht="18" customHeight="1" x14ac:dyDescent="0.15">
      <c r="B169" s="60" t="s">
        <v>13</v>
      </c>
      <c r="C169" s="69" t="s">
        <v>19</v>
      </c>
      <c r="D169" s="60" t="s">
        <v>16</v>
      </c>
      <c r="E169" s="13" t="str">
        <f t="shared" si="4"/>
        <v>C</v>
      </c>
      <c r="F169" s="76"/>
      <c r="G169" s="60" t="s">
        <v>13</v>
      </c>
      <c r="H169" s="13" t="str">
        <f t="shared" si="5"/>
        <v>B</v>
      </c>
      <c r="I169" s="71"/>
    </row>
    <row r="170" spans="2:9" ht="27" customHeight="1" x14ac:dyDescent="0.15">
      <c r="B170" s="44" t="s">
        <v>19</v>
      </c>
      <c r="C170" s="45" t="s">
        <v>19</v>
      </c>
      <c r="D170" s="44" t="s">
        <v>16</v>
      </c>
      <c r="E170" s="57" t="str">
        <f t="shared" si="4"/>
        <v>D</v>
      </c>
      <c r="F170" s="75"/>
      <c r="G170" s="16" t="s">
        <v>16</v>
      </c>
      <c r="H170" s="13" t="str">
        <f t="shared" si="5"/>
        <v>B</v>
      </c>
      <c r="I170" s="71"/>
    </row>
    <row r="171" spans="2:9" ht="18" customHeight="1" x14ac:dyDescent="0.15">
      <c r="B171" s="44" t="s">
        <v>37</v>
      </c>
      <c r="C171" s="45" t="s">
        <v>19</v>
      </c>
      <c r="D171" s="44" t="s">
        <v>11</v>
      </c>
      <c r="E171" s="57" t="str">
        <f t="shared" si="4"/>
        <v>E</v>
      </c>
      <c r="F171" s="75"/>
      <c r="G171" s="16" t="s">
        <v>11</v>
      </c>
      <c r="H171" s="13" t="str">
        <f t="shared" si="5"/>
        <v>B</v>
      </c>
      <c r="I171" s="71"/>
    </row>
    <row r="172" spans="2:9" ht="18" customHeight="1" x14ac:dyDescent="0.15">
      <c r="B172" s="44"/>
      <c r="C172" s="45" t="s">
        <v>19</v>
      </c>
      <c r="D172" s="44" t="s">
        <v>16</v>
      </c>
      <c r="E172" s="57" t="str">
        <f t="shared" si="4"/>
        <v>A</v>
      </c>
      <c r="F172" s="75"/>
      <c r="G172" s="16"/>
      <c r="H172" s="13" t="str">
        <f t="shared" si="5"/>
        <v>A</v>
      </c>
      <c r="I172" s="71"/>
    </row>
    <row r="173" spans="2:9" ht="18" customHeight="1" x14ac:dyDescent="0.15">
      <c r="B173" s="44"/>
      <c r="C173" s="45"/>
      <c r="D173" s="44"/>
      <c r="E173" s="57" t="str">
        <f t="shared" si="4"/>
        <v>A</v>
      </c>
      <c r="F173" s="75"/>
      <c r="G173" s="16"/>
      <c r="H173" s="13" t="str">
        <f t="shared" si="5"/>
        <v>A</v>
      </c>
      <c r="I173" s="71"/>
    </row>
    <row r="174" spans="2:9" ht="18" customHeight="1" x14ac:dyDescent="0.15">
      <c r="B174" s="44" t="s">
        <v>19</v>
      </c>
      <c r="C174" s="45" t="s">
        <v>22</v>
      </c>
      <c r="D174" s="44" t="s">
        <v>13</v>
      </c>
      <c r="E174" s="13" t="str">
        <f t="shared" si="4"/>
        <v>D</v>
      </c>
      <c r="F174" s="78"/>
      <c r="G174" s="16"/>
      <c r="H174" s="13" t="str">
        <f t="shared" si="5"/>
        <v>D</v>
      </c>
      <c r="I174" s="71"/>
    </row>
    <row r="175" spans="2:9" ht="18" customHeight="1" x14ac:dyDescent="0.15">
      <c r="B175" s="44" t="s">
        <v>13</v>
      </c>
      <c r="C175" s="45" t="s">
        <v>37</v>
      </c>
      <c r="D175" s="44" t="s">
        <v>16</v>
      </c>
      <c r="E175" s="57" t="str">
        <f t="shared" si="4"/>
        <v>D</v>
      </c>
      <c r="F175" s="75"/>
      <c r="G175" s="16"/>
      <c r="H175" s="13" t="str">
        <f t="shared" si="5"/>
        <v>D</v>
      </c>
      <c r="I175" s="71"/>
    </row>
    <row r="176" spans="2:9" ht="18" customHeight="1" x14ac:dyDescent="0.15">
      <c r="B176" s="44" t="s">
        <v>11</v>
      </c>
      <c r="C176" s="45" t="s">
        <v>37</v>
      </c>
      <c r="D176" s="44" t="s">
        <v>11</v>
      </c>
      <c r="E176" s="57" t="str">
        <f t="shared" si="4"/>
        <v>A</v>
      </c>
      <c r="F176" s="75"/>
      <c r="G176" s="16"/>
      <c r="H176" s="13" t="str">
        <f t="shared" si="5"/>
        <v>A</v>
      </c>
      <c r="I176" s="71"/>
    </row>
    <row r="177" spans="2:9" ht="18" customHeight="1" x14ac:dyDescent="0.15">
      <c r="B177" s="44" t="s">
        <v>16</v>
      </c>
      <c r="C177" s="45" t="s">
        <v>37</v>
      </c>
      <c r="D177" s="44" t="s">
        <v>16</v>
      </c>
      <c r="E177" s="57" t="str">
        <f t="shared" si="4"/>
        <v>D</v>
      </c>
      <c r="F177" s="75"/>
      <c r="G177" s="16"/>
      <c r="H177" s="13" t="str">
        <f t="shared" si="5"/>
        <v>D</v>
      </c>
      <c r="I177" s="71"/>
    </row>
    <row r="178" spans="2:9" ht="18" customHeight="1" x14ac:dyDescent="0.15">
      <c r="B178" s="60" t="s">
        <v>19</v>
      </c>
      <c r="C178" s="69" t="s">
        <v>19</v>
      </c>
      <c r="D178" s="60" t="s">
        <v>11</v>
      </c>
      <c r="E178" s="57" t="str">
        <f t="shared" si="4"/>
        <v>C</v>
      </c>
      <c r="F178" s="76"/>
      <c r="G178" s="16" t="s">
        <v>11</v>
      </c>
      <c r="H178" s="13" t="str">
        <f t="shared" si="5"/>
        <v>B</v>
      </c>
      <c r="I178" s="71"/>
    </row>
    <row r="179" spans="2:9" ht="18" customHeight="1" x14ac:dyDescent="0.15">
      <c r="B179" s="44" t="s">
        <v>19</v>
      </c>
      <c r="C179" s="45" t="s">
        <v>37</v>
      </c>
      <c r="D179" s="44" t="s">
        <v>11</v>
      </c>
      <c r="E179" s="57" t="str">
        <f t="shared" si="4"/>
        <v>D</v>
      </c>
      <c r="F179" s="75"/>
      <c r="G179" s="16" t="s">
        <v>13</v>
      </c>
      <c r="H179" s="13" t="str">
        <f t="shared" si="5"/>
        <v>B</v>
      </c>
      <c r="I179" s="71"/>
    </row>
    <row r="180" spans="2:9" ht="18" customHeight="1" x14ac:dyDescent="0.15">
      <c r="B180" s="44" t="s">
        <v>19</v>
      </c>
      <c r="C180" s="45" t="s">
        <v>37</v>
      </c>
      <c r="D180" s="44" t="s">
        <v>11</v>
      </c>
      <c r="E180" s="57" t="str">
        <f t="shared" si="4"/>
        <v>D</v>
      </c>
      <c r="F180" s="75"/>
      <c r="G180" s="16" t="s">
        <v>13</v>
      </c>
      <c r="H180" s="13" t="str">
        <f t="shared" si="5"/>
        <v>B</v>
      </c>
      <c r="I180" s="71"/>
    </row>
    <row r="181" spans="2:9" ht="18" customHeight="1" x14ac:dyDescent="0.15">
      <c r="B181" s="44" t="s">
        <v>19</v>
      </c>
      <c r="C181" s="45" t="s">
        <v>37</v>
      </c>
      <c r="D181" s="44" t="s">
        <v>11</v>
      </c>
      <c r="E181" s="57" t="str">
        <f t="shared" si="4"/>
        <v>D</v>
      </c>
      <c r="F181" s="75"/>
      <c r="G181" s="16" t="s">
        <v>13</v>
      </c>
      <c r="H181" s="13" t="str">
        <f t="shared" si="5"/>
        <v>B</v>
      </c>
      <c r="I181" s="71"/>
    </row>
    <row r="182" spans="2:9" ht="13.2" customHeight="1" x14ac:dyDescent="0.15">
      <c r="B182" s="44" t="s">
        <v>19</v>
      </c>
      <c r="C182" s="45" t="s">
        <v>37</v>
      </c>
      <c r="D182" s="44" t="s">
        <v>11</v>
      </c>
      <c r="E182" s="57" t="str">
        <f t="shared" si="4"/>
        <v>D</v>
      </c>
      <c r="F182" s="75"/>
      <c r="G182" s="16" t="s">
        <v>13</v>
      </c>
      <c r="H182" s="13" t="str">
        <f t="shared" si="5"/>
        <v>B</v>
      </c>
      <c r="I182" s="71"/>
    </row>
    <row r="183" spans="2:9" ht="18" customHeight="1" x14ac:dyDescent="0.15">
      <c r="B183" s="44" t="s">
        <v>19</v>
      </c>
      <c r="C183" s="45" t="s">
        <v>37</v>
      </c>
      <c r="D183" s="44" t="s">
        <v>11</v>
      </c>
      <c r="E183" s="57" t="str">
        <f t="shared" si="4"/>
        <v>D</v>
      </c>
      <c r="F183" s="75"/>
      <c r="G183" s="16" t="s">
        <v>13</v>
      </c>
      <c r="H183" s="13" t="str">
        <f t="shared" si="5"/>
        <v>B</v>
      </c>
      <c r="I183" s="71"/>
    </row>
    <row r="184" spans="2:9" ht="27" customHeight="1" x14ac:dyDescent="0.15">
      <c r="B184" s="44" t="s">
        <v>19</v>
      </c>
      <c r="C184" s="45" t="s">
        <v>37</v>
      </c>
      <c r="D184" s="44" t="s">
        <v>11</v>
      </c>
      <c r="E184" s="57" t="str">
        <f t="shared" si="4"/>
        <v>D</v>
      </c>
      <c r="F184" s="75"/>
      <c r="G184" s="16" t="s">
        <v>13</v>
      </c>
      <c r="H184" s="13" t="str">
        <f t="shared" si="5"/>
        <v>B</v>
      </c>
      <c r="I184" s="71"/>
    </row>
    <row r="185" spans="2:9" ht="27" customHeight="1" x14ac:dyDescent="0.15">
      <c r="B185" s="44" t="s">
        <v>19</v>
      </c>
      <c r="C185" s="45" t="s">
        <v>37</v>
      </c>
      <c r="D185" s="44" t="s">
        <v>11</v>
      </c>
      <c r="E185" s="57" t="str">
        <f t="shared" si="4"/>
        <v>D</v>
      </c>
      <c r="F185" s="75"/>
      <c r="G185" s="16" t="s">
        <v>13</v>
      </c>
      <c r="H185" s="13" t="str">
        <f t="shared" si="5"/>
        <v>B</v>
      </c>
      <c r="I185" s="71"/>
    </row>
    <row r="186" spans="2:9" ht="27" customHeight="1" x14ac:dyDescent="0.15">
      <c r="B186" s="44" t="s">
        <v>19</v>
      </c>
      <c r="C186" s="45" t="s">
        <v>37</v>
      </c>
      <c r="D186" s="44" t="s">
        <v>11</v>
      </c>
      <c r="E186" s="57" t="str">
        <f t="shared" si="4"/>
        <v>D</v>
      </c>
      <c r="F186" s="75"/>
      <c r="G186" s="16" t="s">
        <v>13</v>
      </c>
      <c r="H186" s="13" t="str">
        <f t="shared" si="5"/>
        <v>B</v>
      </c>
      <c r="I186" s="71"/>
    </row>
    <row r="187" spans="2:9" ht="18" customHeight="1" x14ac:dyDescent="0.15">
      <c r="B187" s="44" t="s">
        <v>19</v>
      </c>
      <c r="C187" s="45" t="s">
        <v>37</v>
      </c>
      <c r="D187" s="44" t="s">
        <v>11</v>
      </c>
      <c r="E187" s="57" t="str">
        <f t="shared" si="4"/>
        <v>D</v>
      </c>
      <c r="F187" s="75"/>
      <c r="G187" s="16" t="s">
        <v>13</v>
      </c>
      <c r="H187" s="13" t="str">
        <f t="shared" si="5"/>
        <v>B</v>
      </c>
      <c r="I187" s="71"/>
    </row>
    <row r="188" spans="2:9" ht="18" customHeight="1" x14ac:dyDescent="0.15">
      <c r="B188" s="44" t="s">
        <v>19</v>
      </c>
      <c r="C188" s="45" t="s">
        <v>37</v>
      </c>
      <c r="D188" s="44" t="s">
        <v>11</v>
      </c>
      <c r="E188" s="57" t="str">
        <f t="shared" si="4"/>
        <v>D</v>
      </c>
      <c r="F188" s="75"/>
      <c r="G188" s="16" t="s">
        <v>13</v>
      </c>
      <c r="H188" s="13" t="str">
        <f t="shared" si="5"/>
        <v>B</v>
      </c>
      <c r="I188" s="71"/>
    </row>
    <row r="189" spans="2:9" ht="27" customHeight="1" x14ac:dyDescent="0.15">
      <c r="B189" s="44" t="s">
        <v>19</v>
      </c>
      <c r="C189" s="44" t="s">
        <v>37</v>
      </c>
      <c r="D189" s="44" t="s">
        <v>11</v>
      </c>
      <c r="E189" s="57" t="str">
        <f t="shared" si="4"/>
        <v>D</v>
      </c>
      <c r="F189" s="75"/>
      <c r="G189" s="16" t="s">
        <v>13</v>
      </c>
      <c r="H189" s="13" t="str">
        <f t="shared" si="5"/>
        <v>B</v>
      </c>
      <c r="I189" s="71"/>
    </row>
    <row r="190" spans="2:9" ht="27" customHeight="1" x14ac:dyDescent="0.15">
      <c r="B190" s="44" t="s">
        <v>19</v>
      </c>
      <c r="C190" s="44" t="s">
        <v>37</v>
      </c>
      <c r="D190" s="44" t="s">
        <v>11</v>
      </c>
      <c r="E190" s="57" t="str">
        <f t="shared" si="4"/>
        <v>D</v>
      </c>
      <c r="F190" s="75"/>
      <c r="G190" s="16" t="s">
        <v>13</v>
      </c>
      <c r="H190" s="13" t="str">
        <f t="shared" si="5"/>
        <v>B</v>
      </c>
      <c r="I190" s="71"/>
    </row>
    <row r="191" spans="2:9" ht="27" customHeight="1" x14ac:dyDescent="0.15">
      <c r="B191" s="44" t="s">
        <v>19</v>
      </c>
      <c r="C191" s="44" t="s">
        <v>37</v>
      </c>
      <c r="D191" s="44" t="s">
        <v>11</v>
      </c>
      <c r="E191" s="57" t="str">
        <f t="shared" si="4"/>
        <v>D</v>
      </c>
      <c r="F191" s="75"/>
      <c r="G191" s="16" t="s">
        <v>13</v>
      </c>
      <c r="H191" s="13" t="str">
        <f t="shared" si="5"/>
        <v>B</v>
      </c>
      <c r="I191" s="71"/>
    </row>
    <row r="192" spans="2:9" ht="27" customHeight="1" x14ac:dyDescent="0.15">
      <c r="B192" s="44" t="s">
        <v>19</v>
      </c>
      <c r="C192" s="44" t="s">
        <v>37</v>
      </c>
      <c r="D192" s="44" t="s">
        <v>11</v>
      </c>
      <c r="E192" s="57" t="str">
        <f t="shared" si="4"/>
        <v>D</v>
      </c>
      <c r="F192" s="75"/>
      <c r="G192" s="16" t="s">
        <v>13</v>
      </c>
      <c r="H192" s="13" t="str">
        <f t="shared" si="5"/>
        <v>B</v>
      </c>
      <c r="I192" s="71"/>
    </row>
    <row r="193" spans="2:9" ht="27" customHeight="1" x14ac:dyDescent="0.15">
      <c r="B193" s="44" t="s">
        <v>19</v>
      </c>
      <c r="C193" s="44" t="s">
        <v>37</v>
      </c>
      <c r="D193" s="44" t="s">
        <v>11</v>
      </c>
      <c r="E193" s="57" t="str">
        <f t="shared" si="4"/>
        <v>D</v>
      </c>
      <c r="F193" s="75"/>
      <c r="G193" s="16" t="s">
        <v>13</v>
      </c>
      <c r="H193" s="13" t="str">
        <f t="shared" si="5"/>
        <v>B</v>
      </c>
      <c r="I193" s="71"/>
    </row>
    <row r="194" spans="2:9" ht="27" customHeight="1" x14ac:dyDescent="0.15">
      <c r="B194" s="44" t="s">
        <v>19</v>
      </c>
      <c r="C194" s="44" t="s">
        <v>37</v>
      </c>
      <c r="D194" s="44" t="s">
        <v>11</v>
      </c>
      <c r="E194" s="57" t="str">
        <f t="shared" si="4"/>
        <v>D</v>
      </c>
      <c r="F194" s="75"/>
      <c r="G194" s="16" t="s">
        <v>13</v>
      </c>
      <c r="H194" s="13" t="str">
        <f t="shared" si="5"/>
        <v>B</v>
      </c>
      <c r="I194" s="71"/>
    </row>
    <row r="195" spans="2:9" ht="36" customHeight="1" x14ac:dyDescent="0.15">
      <c r="B195" s="44" t="s">
        <v>19</v>
      </c>
      <c r="C195" s="44" t="s">
        <v>37</v>
      </c>
      <c r="D195" s="44" t="s">
        <v>11</v>
      </c>
      <c r="E195" s="57" t="str">
        <f t="shared" si="4"/>
        <v>D</v>
      </c>
      <c r="F195" s="75"/>
      <c r="G195" s="16" t="s">
        <v>13</v>
      </c>
      <c r="H195" s="13" t="str">
        <f t="shared" si="5"/>
        <v>B</v>
      </c>
      <c r="I195" s="71"/>
    </row>
    <row r="196" spans="2:9" ht="36" customHeight="1" x14ac:dyDescent="0.15">
      <c r="B196" s="44" t="s">
        <v>19</v>
      </c>
      <c r="C196" s="44" t="s">
        <v>37</v>
      </c>
      <c r="D196" s="44" t="s">
        <v>11</v>
      </c>
      <c r="E196" s="57" t="str">
        <f t="shared" si="4"/>
        <v>D</v>
      </c>
      <c r="F196" s="75"/>
      <c r="G196" s="16" t="s">
        <v>13</v>
      </c>
      <c r="H196" s="13" t="str">
        <f t="shared" si="5"/>
        <v>B</v>
      </c>
      <c r="I196" s="71"/>
    </row>
    <row r="197" spans="2:9" ht="36" customHeight="1" x14ac:dyDescent="0.15">
      <c r="B197" s="44" t="s">
        <v>19</v>
      </c>
      <c r="C197" s="44" t="s">
        <v>37</v>
      </c>
      <c r="D197" s="44" t="s">
        <v>11</v>
      </c>
      <c r="E197" s="57" t="str">
        <f t="shared" ref="E197:E260" si="6">IF(IF(B197&lt;&gt;"",VLOOKUP(B197,SG,2,FALSE),0)*IF(C197&lt;&gt;"",VLOOKUP(C197,SF,2,FALSE),0)*IF(D197&lt;&gt;"",VLOOKUP(D197,SH,2,FALSE),0)&gt;Seuil4,score4,IF(IF(B197&lt;&gt;"",VLOOKUP(B197,SG,2,FALSE),0)*IF(C197&lt;&gt;"",VLOOKUP(C197,SF,2,FALSE),0)*IF(D197&lt;&gt;"",VLOOKUP(D197,SH,2,FALSE),0)&gt;Seuil3,score3,IF(IF(B197&lt;&gt;"",VLOOKUP(B197,SG,2,FALSE),0)*IF(C197&lt;&gt;"",VLOOKUP(C197,SF,2,FALSE),0)*IF(D197&lt;&gt;"",VLOOKUP(D197,SH,2,FALSE),0)&gt;Seuil2,score2,IF(IF(B197&lt;&gt;"",VLOOKUP(B197,SG,2,FALSE),0)*IF(C197&lt;&gt;"",VLOOKUP(C197,SF,2,FALSE),0)*IF(D197&lt;&gt;"",VLOOKUP(D197,SH,2,FALSE),0)&gt;Seuil0,score1,score0))))</f>
        <v>D</v>
      </c>
      <c r="F197" s="75"/>
      <c r="G197" s="16" t="s">
        <v>13</v>
      </c>
      <c r="H197" s="13" t="str">
        <f t="shared" ref="H197:H260" si="7">IF(IF(B197&lt;&gt;"",VLOOKUP(B197,SG,2,FALSE),0)*IF(C197&lt;&gt;"",VLOOKUP(C197,SF,2,FALSE),0)*IF(D197&lt;&gt;"",VLOOKUP(D197,SH,2,FALSE),0)/IF(G197&lt;&gt;0,MAX(1,VLOOKUP(G197,SM,2,FALSE)),1)&gt;Seuil4,score4,IF(IF(B197&lt;&gt;"",VLOOKUP(B197,SG,2,FALSE),0)*IF(C197&lt;&gt;"",VLOOKUP(C197,SF,2,FALSE),0)*IF(D197&lt;&gt;"",VLOOKUP(D197,SH,2,FALSE),0)/IF(G197&lt;&gt;0,MAX(1,VLOOKUP(G197,SM,2,FALSE)),1)&gt;Seuil3,score3,IF(IF(B197&lt;&gt;"",VLOOKUP(B197,SG,2,FALSE),0)*IF(C197&lt;&gt;"",VLOOKUP(C197,SF,2,FALSE),0)*IF(D197&lt;&gt;"",VLOOKUP(D197,SH,2,FALSE),0)/IF(G197&lt;&gt;0,MAX(1,VLOOKUP(G197,SM,2,FALSE)),1)&gt;Seuil2,score2,IF(IF(B197&lt;&gt;"",VLOOKUP(B197,SG,2,FALSE),0)*IF(C197&lt;&gt;"",VLOOKUP(C197,SF,2,FALSE),0)*IF(D197&lt;&gt;"",VLOOKUP(D197,SH,2,FALSE),0)/IF(G197&lt;&gt;0,MAX(1,VLOOKUP(G197,SM,2,FALSE)),1)&gt;Seuil0,score1,score0))))</f>
        <v>B</v>
      </c>
      <c r="I197" s="71"/>
    </row>
    <row r="198" spans="2:9" ht="27" customHeight="1" x14ac:dyDescent="0.15">
      <c r="B198" s="44" t="s">
        <v>19</v>
      </c>
      <c r="C198" s="44" t="s">
        <v>37</v>
      </c>
      <c r="D198" s="44" t="s">
        <v>11</v>
      </c>
      <c r="E198" s="57" t="str">
        <f t="shared" si="6"/>
        <v>D</v>
      </c>
      <c r="F198" s="75"/>
      <c r="G198" s="16" t="s">
        <v>13</v>
      </c>
      <c r="H198" s="13" t="str">
        <f t="shared" si="7"/>
        <v>B</v>
      </c>
      <c r="I198" s="71"/>
    </row>
    <row r="199" spans="2:9" ht="27" customHeight="1" x14ac:dyDescent="0.15">
      <c r="B199" s="44" t="s">
        <v>19</v>
      </c>
      <c r="C199" s="44" t="s">
        <v>37</v>
      </c>
      <c r="D199" s="44" t="s">
        <v>11</v>
      </c>
      <c r="E199" s="57" t="str">
        <f t="shared" si="6"/>
        <v>D</v>
      </c>
      <c r="F199" s="75"/>
      <c r="G199" s="16" t="s">
        <v>13</v>
      </c>
      <c r="H199" s="13" t="str">
        <f t="shared" si="7"/>
        <v>B</v>
      </c>
      <c r="I199" s="71"/>
    </row>
    <row r="200" spans="2:9" ht="27" customHeight="1" x14ac:dyDescent="0.15">
      <c r="B200" s="44" t="s">
        <v>19</v>
      </c>
      <c r="C200" s="44" t="s">
        <v>37</v>
      </c>
      <c r="D200" s="44" t="s">
        <v>11</v>
      </c>
      <c r="E200" s="57" t="str">
        <f t="shared" si="6"/>
        <v>D</v>
      </c>
      <c r="F200" s="75"/>
      <c r="G200" s="16" t="s">
        <v>13</v>
      </c>
      <c r="H200" s="13" t="str">
        <f t="shared" si="7"/>
        <v>B</v>
      </c>
      <c r="I200" s="71"/>
    </row>
    <row r="201" spans="2:9" ht="27" customHeight="1" x14ac:dyDescent="0.15">
      <c r="B201" s="44" t="s">
        <v>19</v>
      </c>
      <c r="C201" s="44" t="s">
        <v>37</v>
      </c>
      <c r="D201" s="44" t="s">
        <v>11</v>
      </c>
      <c r="E201" s="57" t="str">
        <f t="shared" si="6"/>
        <v>D</v>
      </c>
      <c r="F201" s="75"/>
      <c r="G201" s="16" t="s">
        <v>13</v>
      </c>
      <c r="H201" s="13" t="str">
        <f t="shared" si="7"/>
        <v>B</v>
      </c>
      <c r="I201" s="71"/>
    </row>
    <row r="202" spans="2:9" ht="27" customHeight="1" x14ac:dyDescent="0.15">
      <c r="B202" s="44" t="s">
        <v>19</v>
      </c>
      <c r="C202" s="44" t="s">
        <v>37</v>
      </c>
      <c r="D202" s="44" t="s">
        <v>11</v>
      </c>
      <c r="E202" s="57" t="str">
        <f t="shared" si="6"/>
        <v>D</v>
      </c>
      <c r="F202" s="75"/>
      <c r="G202" s="16" t="s">
        <v>13</v>
      </c>
      <c r="H202" s="13" t="str">
        <f t="shared" si="7"/>
        <v>B</v>
      </c>
      <c r="I202" s="71"/>
    </row>
    <row r="203" spans="2:9" ht="27" customHeight="1" x14ac:dyDescent="0.15">
      <c r="B203" s="44" t="s">
        <v>19</v>
      </c>
      <c r="C203" s="44" t="s">
        <v>37</v>
      </c>
      <c r="D203" s="44" t="s">
        <v>11</v>
      </c>
      <c r="E203" s="57" t="str">
        <f t="shared" si="6"/>
        <v>D</v>
      </c>
      <c r="F203" s="75"/>
      <c r="G203" s="16" t="s">
        <v>13</v>
      </c>
      <c r="H203" s="13" t="str">
        <f t="shared" si="7"/>
        <v>B</v>
      </c>
      <c r="I203" s="71"/>
    </row>
    <row r="204" spans="2:9" ht="27" customHeight="1" x14ac:dyDescent="0.15">
      <c r="B204" s="44" t="s">
        <v>19</v>
      </c>
      <c r="C204" s="44" t="s">
        <v>37</v>
      </c>
      <c r="D204" s="44" t="s">
        <v>11</v>
      </c>
      <c r="E204" s="57" t="str">
        <f t="shared" si="6"/>
        <v>D</v>
      </c>
      <c r="F204" s="75"/>
      <c r="G204" s="16" t="s">
        <v>13</v>
      </c>
      <c r="H204" s="13" t="str">
        <f t="shared" si="7"/>
        <v>B</v>
      </c>
      <c r="I204" s="71"/>
    </row>
    <row r="205" spans="2:9" ht="27" customHeight="1" x14ac:dyDescent="0.15">
      <c r="B205" s="44" t="s">
        <v>19</v>
      </c>
      <c r="C205" s="44" t="s">
        <v>37</v>
      </c>
      <c r="D205" s="44" t="s">
        <v>11</v>
      </c>
      <c r="E205" s="57" t="str">
        <f t="shared" si="6"/>
        <v>D</v>
      </c>
      <c r="F205" s="75"/>
      <c r="G205" s="16" t="s">
        <v>13</v>
      </c>
      <c r="H205" s="13" t="str">
        <f t="shared" si="7"/>
        <v>B</v>
      </c>
      <c r="I205" s="71"/>
    </row>
    <row r="206" spans="2:9" ht="27" customHeight="1" x14ac:dyDescent="0.15">
      <c r="B206" s="44" t="s">
        <v>19</v>
      </c>
      <c r="C206" s="44" t="s">
        <v>37</v>
      </c>
      <c r="D206" s="44" t="s">
        <v>13</v>
      </c>
      <c r="E206" s="57" t="str">
        <f t="shared" si="6"/>
        <v>E</v>
      </c>
      <c r="F206" s="75"/>
      <c r="G206" s="16" t="s">
        <v>13</v>
      </c>
      <c r="H206" s="13" t="str">
        <f t="shared" si="7"/>
        <v>B</v>
      </c>
      <c r="I206" s="71"/>
    </row>
    <row r="207" spans="2:9" ht="18" customHeight="1" x14ac:dyDescent="0.15">
      <c r="B207" s="44" t="s">
        <v>19</v>
      </c>
      <c r="C207" s="44" t="s">
        <v>37</v>
      </c>
      <c r="D207" s="44" t="s">
        <v>11</v>
      </c>
      <c r="E207" s="57" t="str">
        <f t="shared" si="6"/>
        <v>D</v>
      </c>
      <c r="F207" s="75"/>
      <c r="G207" s="16"/>
      <c r="H207" s="13" t="str">
        <f t="shared" si="7"/>
        <v>D</v>
      </c>
      <c r="I207" s="71"/>
    </row>
    <row r="208" spans="2:9" ht="18" customHeight="1" x14ac:dyDescent="0.15">
      <c r="B208" s="44" t="s">
        <v>19</v>
      </c>
      <c r="C208" s="44" t="s">
        <v>37</v>
      </c>
      <c r="D208" s="44" t="s">
        <v>11</v>
      </c>
      <c r="E208" s="57" t="str">
        <f t="shared" si="6"/>
        <v>D</v>
      </c>
      <c r="F208" s="75"/>
      <c r="G208" s="16"/>
      <c r="H208" s="13" t="str">
        <f t="shared" si="7"/>
        <v>D</v>
      </c>
      <c r="I208" s="71"/>
    </row>
    <row r="209" spans="2:9" ht="36" customHeight="1" x14ac:dyDescent="0.15">
      <c r="B209" s="44" t="s">
        <v>19</v>
      </c>
      <c r="C209" s="44" t="s">
        <v>37</v>
      </c>
      <c r="D209" s="44" t="s">
        <v>11</v>
      </c>
      <c r="E209" s="57" t="str">
        <f t="shared" si="6"/>
        <v>D</v>
      </c>
      <c r="F209" s="75"/>
      <c r="G209" s="16"/>
      <c r="H209" s="13" t="str">
        <f t="shared" si="7"/>
        <v>D</v>
      </c>
      <c r="I209" s="71"/>
    </row>
    <row r="210" spans="2:9" ht="36" customHeight="1" x14ac:dyDescent="0.15">
      <c r="B210" s="44" t="s">
        <v>19</v>
      </c>
      <c r="C210" s="44" t="s">
        <v>37</v>
      </c>
      <c r="D210" s="44" t="s">
        <v>11</v>
      </c>
      <c r="E210" s="57" t="str">
        <f t="shared" si="6"/>
        <v>D</v>
      </c>
      <c r="F210" s="75"/>
      <c r="G210" s="16"/>
      <c r="H210" s="13" t="str">
        <f t="shared" si="7"/>
        <v>D</v>
      </c>
      <c r="I210" s="71"/>
    </row>
    <row r="211" spans="2:9" ht="27" customHeight="1" x14ac:dyDescent="0.15">
      <c r="B211" s="44" t="s">
        <v>16</v>
      </c>
      <c r="C211" s="44" t="s">
        <v>37</v>
      </c>
      <c r="D211" s="44" t="s">
        <v>16</v>
      </c>
      <c r="E211" s="57" t="str">
        <f t="shared" si="6"/>
        <v>D</v>
      </c>
      <c r="F211" s="75"/>
      <c r="G211" s="16"/>
      <c r="H211" s="13" t="str">
        <f t="shared" si="7"/>
        <v>D</v>
      </c>
      <c r="I211" s="71"/>
    </row>
    <row r="212" spans="2:9" ht="27" customHeight="1" x14ac:dyDescent="0.15">
      <c r="B212" s="44" t="s">
        <v>19</v>
      </c>
      <c r="C212" s="44" t="s">
        <v>37</v>
      </c>
      <c r="D212" s="44" t="s">
        <v>11</v>
      </c>
      <c r="E212" s="57" t="str">
        <f t="shared" si="6"/>
        <v>D</v>
      </c>
      <c r="F212" s="75"/>
      <c r="G212" s="16"/>
      <c r="H212" s="13" t="str">
        <f t="shared" si="7"/>
        <v>D</v>
      </c>
      <c r="I212" s="71"/>
    </row>
    <row r="213" spans="2:9" ht="18" customHeight="1" x14ac:dyDescent="0.15">
      <c r="B213" s="44" t="s">
        <v>16</v>
      </c>
      <c r="C213" s="44" t="s">
        <v>37</v>
      </c>
      <c r="D213" s="44" t="s">
        <v>11</v>
      </c>
      <c r="E213" s="57" t="str">
        <f t="shared" si="6"/>
        <v>D</v>
      </c>
      <c r="F213" s="75"/>
      <c r="G213" s="16"/>
      <c r="H213" s="13" t="str">
        <f t="shared" si="7"/>
        <v>D</v>
      </c>
      <c r="I213" s="71"/>
    </row>
    <row r="214" spans="2:9" ht="27" customHeight="1" x14ac:dyDescent="0.15">
      <c r="B214" s="44" t="s">
        <v>16</v>
      </c>
      <c r="C214" s="44" t="s">
        <v>22</v>
      </c>
      <c r="D214" s="44" t="s">
        <v>13</v>
      </c>
      <c r="E214" s="57" t="str">
        <f t="shared" si="6"/>
        <v>D</v>
      </c>
      <c r="F214" s="75"/>
      <c r="G214" s="16"/>
      <c r="H214" s="13" t="str">
        <f t="shared" si="7"/>
        <v>D</v>
      </c>
      <c r="I214" s="71"/>
    </row>
    <row r="215" spans="2:9" ht="36" customHeight="1" x14ac:dyDescent="0.15">
      <c r="B215" s="44" t="s">
        <v>16</v>
      </c>
      <c r="C215" s="44" t="s">
        <v>22</v>
      </c>
      <c r="D215" s="44" t="s">
        <v>16</v>
      </c>
      <c r="E215" s="57" t="str">
        <f t="shared" si="6"/>
        <v>D</v>
      </c>
      <c r="F215" s="75"/>
      <c r="G215" s="16"/>
      <c r="H215" s="13" t="str">
        <f t="shared" si="7"/>
        <v>D</v>
      </c>
      <c r="I215" s="71"/>
    </row>
    <row r="216" spans="2:9" ht="45" customHeight="1" x14ac:dyDescent="0.15">
      <c r="B216" s="44" t="s">
        <v>13</v>
      </c>
      <c r="C216" s="44" t="s">
        <v>37</v>
      </c>
      <c r="D216" s="44" t="s">
        <v>11</v>
      </c>
      <c r="E216" s="57" t="str">
        <f t="shared" si="6"/>
        <v>C</v>
      </c>
      <c r="F216" s="75"/>
      <c r="G216" s="16"/>
      <c r="H216" s="13" t="str">
        <f t="shared" si="7"/>
        <v>C</v>
      </c>
      <c r="I216" s="71"/>
    </row>
    <row r="217" spans="2:9" ht="27" customHeight="1" x14ac:dyDescent="0.15">
      <c r="B217" s="44" t="s">
        <v>13</v>
      </c>
      <c r="C217" s="44" t="s">
        <v>37</v>
      </c>
      <c r="D217" s="44" t="s">
        <v>11</v>
      </c>
      <c r="E217" s="57" t="str">
        <f t="shared" si="6"/>
        <v>C</v>
      </c>
      <c r="F217" s="75"/>
      <c r="G217" s="16"/>
      <c r="H217" s="13" t="str">
        <f t="shared" si="7"/>
        <v>C</v>
      </c>
      <c r="I217" s="71"/>
    </row>
    <row r="218" spans="2:9" ht="36" customHeight="1" x14ac:dyDescent="0.15">
      <c r="B218" s="44" t="s">
        <v>16</v>
      </c>
      <c r="C218" s="44" t="s">
        <v>22</v>
      </c>
      <c r="D218" s="44" t="s">
        <v>11</v>
      </c>
      <c r="E218" s="57" t="str">
        <f t="shared" si="6"/>
        <v>C</v>
      </c>
      <c r="F218" s="86"/>
      <c r="G218" s="16"/>
      <c r="H218" s="13" t="str">
        <f t="shared" si="7"/>
        <v>C</v>
      </c>
      <c r="I218" s="71"/>
    </row>
    <row r="219" spans="2:9" ht="36" customHeight="1" x14ac:dyDescent="0.15">
      <c r="B219" s="63" t="s">
        <v>13</v>
      </c>
      <c r="C219" s="63" t="s">
        <v>22</v>
      </c>
      <c r="D219" s="63" t="s">
        <v>11</v>
      </c>
      <c r="E219" s="13" t="str">
        <f t="shared" si="6"/>
        <v>C</v>
      </c>
      <c r="F219" s="86"/>
      <c r="G219" s="63"/>
      <c r="H219" s="13" t="str">
        <f t="shared" si="7"/>
        <v>C</v>
      </c>
      <c r="I219" s="17"/>
    </row>
    <row r="220" spans="2:9" ht="27" customHeight="1" x14ac:dyDescent="0.15">
      <c r="B220" s="44" t="s">
        <v>13</v>
      </c>
      <c r="C220" s="44" t="s">
        <v>22</v>
      </c>
      <c r="D220" s="44" t="s">
        <v>11</v>
      </c>
      <c r="E220" s="57" t="str">
        <f t="shared" si="6"/>
        <v>C</v>
      </c>
      <c r="F220" s="75"/>
      <c r="G220" s="16" t="s">
        <v>16</v>
      </c>
      <c r="H220" s="13" t="str">
        <f t="shared" si="7"/>
        <v>B</v>
      </c>
      <c r="I220" s="71"/>
    </row>
    <row r="221" spans="2:9" ht="36" customHeight="1" x14ac:dyDescent="0.15">
      <c r="B221" s="44" t="s">
        <v>13</v>
      </c>
      <c r="C221" s="44" t="s">
        <v>22</v>
      </c>
      <c r="D221" s="44" t="s">
        <v>11</v>
      </c>
      <c r="E221" s="57" t="str">
        <f t="shared" si="6"/>
        <v>C</v>
      </c>
      <c r="F221" s="75"/>
      <c r="G221" s="16" t="s">
        <v>16</v>
      </c>
      <c r="H221" s="13" t="str">
        <f t="shared" si="7"/>
        <v>B</v>
      </c>
      <c r="I221" s="71"/>
    </row>
    <row r="222" spans="2:9" ht="27" customHeight="1" x14ac:dyDescent="0.15">
      <c r="B222" s="44" t="s">
        <v>19</v>
      </c>
      <c r="C222" s="44" t="s">
        <v>37</v>
      </c>
      <c r="D222" s="44" t="s">
        <v>13</v>
      </c>
      <c r="E222" s="57" t="str">
        <f t="shared" si="6"/>
        <v>E</v>
      </c>
      <c r="F222" s="75"/>
      <c r="G222" s="16" t="s">
        <v>11</v>
      </c>
      <c r="H222" s="13" t="str">
        <f t="shared" si="7"/>
        <v>B</v>
      </c>
      <c r="I222" s="71"/>
    </row>
    <row r="223" spans="2:9" ht="10.199999999999999" x14ac:dyDescent="0.15">
      <c r="B223" s="44" t="s">
        <v>19</v>
      </c>
      <c r="C223" s="45" t="s">
        <v>37</v>
      </c>
      <c r="D223" s="44" t="s">
        <v>16</v>
      </c>
      <c r="E223" s="57" t="str">
        <f t="shared" si="6"/>
        <v>E</v>
      </c>
      <c r="F223" s="75"/>
      <c r="G223" s="16" t="s">
        <v>11</v>
      </c>
      <c r="H223" s="13" t="str">
        <f t="shared" si="7"/>
        <v>B</v>
      </c>
      <c r="I223" s="71"/>
    </row>
    <row r="224" spans="2:9" ht="10.199999999999999" x14ac:dyDescent="0.15">
      <c r="B224" s="44" t="s">
        <v>19</v>
      </c>
      <c r="C224" s="45" t="s">
        <v>37</v>
      </c>
      <c r="D224" s="44" t="s">
        <v>16</v>
      </c>
      <c r="E224" s="57" t="str">
        <f t="shared" si="6"/>
        <v>E</v>
      </c>
      <c r="F224" s="75"/>
      <c r="G224" s="16" t="s">
        <v>11</v>
      </c>
      <c r="H224" s="13" t="str">
        <f t="shared" si="7"/>
        <v>B</v>
      </c>
      <c r="I224" s="71"/>
    </row>
    <row r="225" spans="2:10" ht="10.199999999999999" x14ac:dyDescent="0.15">
      <c r="B225" s="44" t="s">
        <v>22</v>
      </c>
      <c r="C225" s="45" t="s">
        <v>22</v>
      </c>
      <c r="D225" s="44" t="s">
        <v>11</v>
      </c>
      <c r="E225" s="57" t="str">
        <f t="shared" si="6"/>
        <v>E</v>
      </c>
      <c r="F225" s="75"/>
      <c r="G225" s="16" t="s">
        <v>11</v>
      </c>
      <c r="H225" s="13" t="str">
        <f t="shared" si="7"/>
        <v>B</v>
      </c>
      <c r="I225" s="71"/>
    </row>
    <row r="226" spans="2:10" ht="10.199999999999999" x14ac:dyDescent="0.15">
      <c r="B226" s="44" t="s">
        <v>16</v>
      </c>
      <c r="C226" s="45" t="s">
        <v>37</v>
      </c>
      <c r="D226" s="44" t="s">
        <v>13</v>
      </c>
      <c r="E226" s="57" t="str">
        <f t="shared" si="6"/>
        <v>D</v>
      </c>
      <c r="F226" s="75"/>
      <c r="G226" s="16" t="s">
        <v>13</v>
      </c>
      <c r="H226" s="13" t="str">
        <f t="shared" si="7"/>
        <v>B</v>
      </c>
      <c r="I226" s="71"/>
    </row>
    <row r="227" spans="2:10" ht="24" customHeight="1" x14ac:dyDescent="0.15">
      <c r="B227" s="44" t="s">
        <v>37</v>
      </c>
      <c r="C227" s="45" t="s">
        <v>13</v>
      </c>
      <c r="D227" s="44" t="s">
        <v>11</v>
      </c>
      <c r="E227" s="57" t="str">
        <f t="shared" si="6"/>
        <v>E</v>
      </c>
      <c r="F227" s="75"/>
      <c r="G227" s="16" t="s">
        <v>11</v>
      </c>
      <c r="H227" s="13" t="str">
        <f t="shared" si="7"/>
        <v>B</v>
      </c>
      <c r="I227" s="71"/>
    </row>
    <row r="228" spans="2:10" ht="10.199999999999999" x14ac:dyDescent="0.15">
      <c r="B228" s="44" t="s">
        <v>16</v>
      </c>
      <c r="C228" s="45" t="s">
        <v>13</v>
      </c>
      <c r="D228" s="44" t="s">
        <v>11</v>
      </c>
      <c r="E228" s="57" t="str">
        <f t="shared" si="6"/>
        <v>B</v>
      </c>
      <c r="F228" s="75"/>
      <c r="G228" s="16" t="s">
        <v>16</v>
      </c>
      <c r="H228" s="13" t="str">
        <f t="shared" si="7"/>
        <v>B</v>
      </c>
      <c r="I228" s="71"/>
    </row>
    <row r="229" spans="2:10" ht="10.199999999999999" x14ac:dyDescent="0.15">
      <c r="B229" s="44" t="s">
        <v>19</v>
      </c>
      <c r="C229" s="45" t="s">
        <v>37</v>
      </c>
      <c r="D229" s="44" t="s">
        <v>11</v>
      </c>
      <c r="E229" s="57" t="str">
        <f t="shared" si="6"/>
        <v>D</v>
      </c>
      <c r="F229" s="75"/>
      <c r="G229" s="16" t="s">
        <v>11</v>
      </c>
      <c r="H229" s="13" t="str">
        <f t="shared" si="7"/>
        <v>B</v>
      </c>
      <c r="I229" s="71"/>
    </row>
    <row r="230" spans="2:10" ht="10.199999999999999" x14ac:dyDescent="0.15">
      <c r="B230" s="44" t="s">
        <v>16</v>
      </c>
      <c r="C230" s="45" t="s">
        <v>37</v>
      </c>
      <c r="D230" s="44" t="s">
        <v>11</v>
      </c>
      <c r="E230" s="57" t="str">
        <f t="shared" si="6"/>
        <v>D</v>
      </c>
      <c r="F230" s="75"/>
      <c r="G230" s="16" t="s">
        <v>11</v>
      </c>
      <c r="H230" s="13" t="str">
        <f t="shared" si="7"/>
        <v>B</v>
      </c>
      <c r="I230" s="71"/>
    </row>
    <row r="231" spans="2:10" ht="27.6" customHeight="1" x14ac:dyDescent="0.15">
      <c r="B231" s="44" t="s">
        <v>37</v>
      </c>
      <c r="C231" s="45" t="s">
        <v>11</v>
      </c>
      <c r="D231" s="44" t="s">
        <v>13</v>
      </c>
      <c r="E231" s="57" t="str">
        <f t="shared" si="6"/>
        <v>A</v>
      </c>
      <c r="F231" s="75"/>
      <c r="G231" s="16" t="s">
        <v>11</v>
      </c>
      <c r="H231" s="13" t="str">
        <f t="shared" si="7"/>
        <v>A</v>
      </c>
      <c r="I231" s="71"/>
    </row>
    <row r="232" spans="2:10" ht="29.4" customHeight="1" x14ac:dyDescent="0.15">
      <c r="B232" s="60" t="s">
        <v>13</v>
      </c>
      <c r="C232" s="69" t="s">
        <v>37</v>
      </c>
      <c r="D232" s="60" t="s">
        <v>11</v>
      </c>
      <c r="E232" s="13" t="str">
        <f t="shared" si="6"/>
        <v>C</v>
      </c>
      <c r="F232" s="76"/>
      <c r="G232" s="60" t="s">
        <v>22</v>
      </c>
      <c r="H232" s="13" t="str">
        <f t="shared" si="7"/>
        <v>C</v>
      </c>
      <c r="I232" s="17"/>
    </row>
    <row r="233" spans="2:10" ht="13.2" x14ac:dyDescent="0.15">
      <c r="B233" s="60" t="s">
        <v>13</v>
      </c>
      <c r="C233" s="69" t="s">
        <v>22</v>
      </c>
      <c r="D233" s="60" t="s">
        <v>13</v>
      </c>
      <c r="E233" s="13" t="str">
        <f t="shared" si="6"/>
        <v>C</v>
      </c>
      <c r="F233" s="76"/>
      <c r="G233" s="60" t="s">
        <v>22</v>
      </c>
      <c r="H233" s="13" t="str">
        <f t="shared" si="7"/>
        <v>C</v>
      </c>
      <c r="I233" s="17"/>
    </row>
    <row r="234" spans="2:10" ht="36" customHeight="1" x14ac:dyDescent="0.15">
      <c r="B234" s="44" t="s">
        <v>13</v>
      </c>
      <c r="C234" s="45" t="s">
        <v>37</v>
      </c>
      <c r="D234" s="44" t="s">
        <v>13</v>
      </c>
      <c r="E234" s="57" t="str">
        <f t="shared" si="6"/>
        <v>D</v>
      </c>
      <c r="F234" s="75"/>
      <c r="G234" s="16" t="s">
        <v>22</v>
      </c>
      <c r="H234" s="13" t="str">
        <f t="shared" si="7"/>
        <v>C</v>
      </c>
      <c r="I234" s="71"/>
    </row>
    <row r="235" spans="2:10" ht="18" customHeight="1" x14ac:dyDescent="0.15">
      <c r="B235" s="44" t="s">
        <v>13</v>
      </c>
      <c r="C235" s="45" t="s">
        <v>37</v>
      </c>
      <c r="D235" s="44" t="s">
        <v>13</v>
      </c>
      <c r="E235" s="57" t="str">
        <f t="shared" si="6"/>
        <v>D</v>
      </c>
      <c r="F235" s="75"/>
      <c r="G235" s="16" t="s">
        <v>22</v>
      </c>
      <c r="H235" s="13" t="str">
        <f t="shared" si="7"/>
        <v>C</v>
      </c>
      <c r="I235" s="71"/>
    </row>
    <row r="236" spans="2:10" ht="18" customHeight="1" x14ac:dyDescent="0.15">
      <c r="B236" s="60" t="s">
        <v>16</v>
      </c>
      <c r="C236" s="69" t="s">
        <v>22</v>
      </c>
      <c r="D236" s="60" t="s">
        <v>11</v>
      </c>
      <c r="E236" s="13" t="str">
        <f t="shared" si="6"/>
        <v>C</v>
      </c>
      <c r="F236" s="76"/>
      <c r="G236" s="60" t="s">
        <v>13</v>
      </c>
      <c r="H236" s="13" t="str">
        <f t="shared" si="7"/>
        <v>B</v>
      </c>
      <c r="I236" s="17"/>
    </row>
    <row r="237" spans="2:10" ht="13.2" customHeight="1" x14ac:dyDescent="0.15">
      <c r="B237" s="44" t="s">
        <v>13</v>
      </c>
      <c r="C237" s="45" t="s">
        <v>13</v>
      </c>
      <c r="D237" s="44" t="s">
        <v>11</v>
      </c>
      <c r="E237" s="57" t="str">
        <f t="shared" si="6"/>
        <v>B</v>
      </c>
      <c r="F237" s="75"/>
      <c r="G237" s="16"/>
      <c r="H237" s="13" t="str">
        <f t="shared" si="7"/>
        <v>B</v>
      </c>
      <c r="I237" s="71"/>
    </row>
    <row r="238" spans="2:10" ht="18" customHeight="1" x14ac:dyDescent="0.15">
      <c r="B238" s="44"/>
      <c r="C238" s="45"/>
      <c r="D238" s="44"/>
      <c r="E238" s="57" t="str">
        <f t="shared" si="6"/>
        <v>A</v>
      </c>
      <c r="F238" s="75"/>
      <c r="G238" s="16"/>
      <c r="H238" s="13" t="str">
        <f t="shared" si="7"/>
        <v>A</v>
      </c>
      <c r="I238" s="71"/>
    </row>
    <row r="239" spans="2:10" ht="18" customHeight="1" x14ac:dyDescent="0.15">
      <c r="B239" s="44"/>
      <c r="C239" s="45"/>
      <c r="D239" s="44"/>
      <c r="E239" s="57" t="str">
        <f t="shared" si="6"/>
        <v>A</v>
      </c>
      <c r="F239" s="75"/>
      <c r="G239" s="16"/>
      <c r="H239" s="13" t="str">
        <f t="shared" si="7"/>
        <v>A</v>
      </c>
      <c r="I239" s="71"/>
    </row>
    <row r="240" spans="2:10" ht="10.199999999999999" x14ac:dyDescent="0.15">
      <c r="B240" s="44"/>
      <c r="C240" s="45"/>
      <c r="D240" s="44"/>
      <c r="E240" s="57" t="str">
        <f t="shared" si="6"/>
        <v>A</v>
      </c>
      <c r="F240" s="75"/>
      <c r="G240" s="16"/>
      <c r="H240" s="13" t="str">
        <f t="shared" si="7"/>
        <v>A</v>
      </c>
      <c r="I240" s="71"/>
      <c r="J240" s="73"/>
    </row>
    <row r="241" spans="2:9" ht="10.199999999999999" x14ac:dyDescent="0.15">
      <c r="B241" s="44"/>
      <c r="C241" s="45"/>
      <c r="D241" s="44"/>
      <c r="E241" s="57" t="str">
        <f t="shared" si="6"/>
        <v>A</v>
      </c>
      <c r="F241" s="75"/>
      <c r="G241" s="16"/>
      <c r="H241" s="13" t="str">
        <f t="shared" si="7"/>
        <v>A</v>
      </c>
      <c r="I241" s="71"/>
    </row>
    <row r="242" spans="2:9" ht="10.199999999999999" x14ac:dyDescent="0.15">
      <c r="B242" s="44"/>
      <c r="C242" s="45"/>
      <c r="D242" s="44"/>
      <c r="E242" s="57" t="str">
        <f t="shared" si="6"/>
        <v>A</v>
      </c>
      <c r="F242" s="75"/>
      <c r="G242" s="16"/>
      <c r="H242" s="13" t="str">
        <f t="shared" si="7"/>
        <v>A</v>
      </c>
      <c r="I242" s="71"/>
    </row>
    <row r="243" spans="2:9" ht="54" customHeight="1" x14ac:dyDescent="0.15">
      <c r="B243" s="44"/>
      <c r="C243" s="45"/>
      <c r="D243" s="44"/>
      <c r="E243" s="57" t="str">
        <f t="shared" si="6"/>
        <v>A</v>
      </c>
      <c r="F243" s="75"/>
      <c r="G243" s="16"/>
      <c r="H243" s="13" t="str">
        <f t="shared" si="7"/>
        <v>A</v>
      </c>
      <c r="I243" s="17"/>
    </row>
    <row r="244" spans="2:9" ht="54" customHeight="1" x14ac:dyDescent="0.15">
      <c r="B244" s="44"/>
      <c r="C244" s="45"/>
      <c r="D244" s="44"/>
      <c r="E244" s="57" t="str">
        <f t="shared" si="6"/>
        <v>A</v>
      </c>
      <c r="F244" s="75"/>
      <c r="G244" s="16"/>
      <c r="H244" s="13" t="str">
        <f t="shared" si="7"/>
        <v>A</v>
      </c>
      <c r="I244" s="71"/>
    </row>
    <row r="245" spans="2:9" ht="18" customHeight="1" x14ac:dyDescent="0.15">
      <c r="B245" s="44"/>
      <c r="C245" s="45"/>
      <c r="D245" s="44"/>
      <c r="E245" s="57" t="str">
        <f t="shared" si="6"/>
        <v>A</v>
      </c>
      <c r="F245" s="75"/>
      <c r="G245" s="16"/>
      <c r="H245" s="13" t="str">
        <f t="shared" si="7"/>
        <v>A</v>
      </c>
      <c r="I245" s="71"/>
    </row>
    <row r="246" spans="2:9" ht="18" customHeight="1" x14ac:dyDescent="0.15">
      <c r="B246" s="44"/>
      <c r="C246" s="45"/>
      <c r="D246" s="44"/>
      <c r="E246" s="57" t="str">
        <f t="shared" si="6"/>
        <v>A</v>
      </c>
      <c r="F246" s="75"/>
      <c r="G246" s="16"/>
      <c r="H246" s="13" t="str">
        <f t="shared" si="7"/>
        <v>A</v>
      </c>
      <c r="I246" s="71"/>
    </row>
    <row r="247" spans="2:9" ht="36" customHeight="1" x14ac:dyDescent="0.15">
      <c r="B247" s="44"/>
      <c r="C247" s="45"/>
      <c r="D247" s="44"/>
      <c r="E247" s="57" t="str">
        <f t="shared" si="6"/>
        <v>A</v>
      </c>
      <c r="F247" s="75"/>
      <c r="G247" s="16"/>
      <c r="H247" s="13" t="str">
        <f t="shared" si="7"/>
        <v>A</v>
      </c>
      <c r="I247" s="71"/>
    </row>
    <row r="248" spans="2:9" ht="45" customHeight="1" x14ac:dyDescent="0.15">
      <c r="B248" s="44"/>
      <c r="C248" s="45"/>
      <c r="D248" s="44"/>
      <c r="E248" s="57" t="str">
        <f t="shared" si="6"/>
        <v>A</v>
      </c>
      <c r="F248" s="75"/>
      <c r="G248" s="16"/>
      <c r="H248" s="13" t="str">
        <f t="shared" si="7"/>
        <v>A</v>
      </c>
      <c r="I248" s="71"/>
    </row>
    <row r="249" spans="2:9" ht="36" customHeight="1" x14ac:dyDescent="0.15">
      <c r="B249" s="44"/>
      <c r="C249" s="45"/>
      <c r="D249" s="44"/>
      <c r="E249" s="57" t="str">
        <f t="shared" si="6"/>
        <v>A</v>
      </c>
      <c r="F249" s="75"/>
      <c r="G249" s="16"/>
      <c r="H249" s="13" t="str">
        <f t="shared" si="7"/>
        <v>A</v>
      </c>
      <c r="I249" s="71"/>
    </row>
    <row r="250" spans="2:9" ht="27" customHeight="1" x14ac:dyDescent="0.15">
      <c r="B250" s="44"/>
      <c r="C250" s="45"/>
      <c r="D250" s="44"/>
      <c r="E250" s="57" t="str">
        <f t="shared" si="6"/>
        <v>A</v>
      </c>
      <c r="F250" s="75"/>
      <c r="G250" s="16"/>
      <c r="H250" s="13" t="str">
        <f t="shared" si="7"/>
        <v>A</v>
      </c>
      <c r="I250" s="71"/>
    </row>
    <row r="251" spans="2:9" ht="18" customHeight="1" x14ac:dyDescent="0.15">
      <c r="B251" s="44"/>
      <c r="C251" s="45"/>
      <c r="D251" s="44"/>
      <c r="E251" s="57" t="str">
        <f t="shared" si="6"/>
        <v>A</v>
      </c>
      <c r="F251" s="75"/>
      <c r="G251" s="16"/>
      <c r="H251" s="13" t="str">
        <f t="shared" si="7"/>
        <v>A</v>
      </c>
      <c r="I251" s="71"/>
    </row>
    <row r="252" spans="2:9" ht="18" customHeight="1" x14ac:dyDescent="0.15">
      <c r="B252" s="44"/>
      <c r="C252" s="45"/>
      <c r="D252" s="44"/>
      <c r="E252" s="57" t="str">
        <f t="shared" si="6"/>
        <v>A</v>
      </c>
      <c r="F252" s="75"/>
      <c r="G252" s="16"/>
      <c r="H252" s="13" t="str">
        <f t="shared" si="7"/>
        <v>A</v>
      </c>
      <c r="I252" s="71"/>
    </row>
    <row r="253" spans="2:9" ht="36" customHeight="1" x14ac:dyDescent="0.15">
      <c r="B253" s="44"/>
      <c r="C253" s="45"/>
      <c r="D253" s="44"/>
      <c r="E253" s="57" t="str">
        <f t="shared" si="6"/>
        <v>A</v>
      </c>
      <c r="F253" s="75"/>
      <c r="G253" s="16"/>
      <c r="H253" s="13" t="str">
        <f t="shared" si="7"/>
        <v>A</v>
      </c>
      <c r="I253" s="71"/>
    </row>
    <row r="254" spans="2:9" ht="18" customHeight="1" x14ac:dyDescent="0.15">
      <c r="B254" s="44" t="s">
        <v>13</v>
      </c>
      <c r="C254" s="45" t="s">
        <v>37</v>
      </c>
      <c r="D254" s="16" t="s">
        <v>11</v>
      </c>
      <c r="E254" s="13" t="str">
        <f t="shared" si="6"/>
        <v>C</v>
      </c>
      <c r="F254" s="47"/>
      <c r="G254" s="16" t="s">
        <v>11</v>
      </c>
      <c r="H254" s="13" t="str">
        <f t="shared" si="7"/>
        <v>B</v>
      </c>
      <c r="I254" s="17"/>
    </row>
    <row r="255" spans="2:9" ht="18" customHeight="1" x14ac:dyDescent="0.15">
      <c r="B255" s="44" t="s">
        <v>37</v>
      </c>
      <c r="C255" s="45" t="s">
        <v>22</v>
      </c>
      <c r="D255" s="44" t="s">
        <v>11</v>
      </c>
      <c r="E255" s="57" t="str">
        <f t="shared" si="6"/>
        <v>E</v>
      </c>
      <c r="F255" s="75"/>
      <c r="G255" s="16" t="s">
        <v>13</v>
      </c>
      <c r="H255" s="13" t="str">
        <f t="shared" si="7"/>
        <v>D</v>
      </c>
      <c r="I255" s="71"/>
    </row>
    <row r="256" spans="2:9" ht="27" customHeight="1" x14ac:dyDescent="0.15">
      <c r="B256" s="44" t="s">
        <v>11</v>
      </c>
      <c r="C256" s="45" t="s">
        <v>37</v>
      </c>
      <c r="D256" s="44" t="s">
        <v>11</v>
      </c>
      <c r="E256" s="13" t="str">
        <f t="shared" si="6"/>
        <v>A</v>
      </c>
      <c r="F256" s="78"/>
      <c r="G256" s="16"/>
      <c r="H256" s="13" t="str">
        <f t="shared" si="7"/>
        <v>A</v>
      </c>
      <c r="I256" s="17"/>
    </row>
    <row r="257" spans="2:9" ht="27" customHeight="1" x14ac:dyDescent="0.15">
      <c r="B257" s="44"/>
      <c r="C257" s="45"/>
      <c r="D257" s="44"/>
      <c r="E257" s="57" t="str">
        <f t="shared" si="6"/>
        <v>A</v>
      </c>
      <c r="F257" s="75"/>
      <c r="G257" s="16"/>
      <c r="H257" s="13" t="str">
        <f t="shared" si="7"/>
        <v>A</v>
      </c>
      <c r="I257" s="71"/>
    </row>
    <row r="258" spans="2:9" ht="27" customHeight="1" x14ac:dyDescent="0.15">
      <c r="B258" s="44"/>
      <c r="C258" s="45"/>
      <c r="D258" s="44"/>
      <c r="E258" s="57" t="str">
        <f t="shared" si="6"/>
        <v>A</v>
      </c>
      <c r="F258" s="75"/>
      <c r="G258" s="16"/>
      <c r="H258" s="13" t="str">
        <f t="shared" si="7"/>
        <v>A</v>
      </c>
      <c r="I258" s="17"/>
    </row>
    <row r="259" spans="2:9" ht="27" customHeight="1" x14ac:dyDescent="0.15">
      <c r="B259" s="44"/>
      <c r="C259" s="45"/>
      <c r="D259" s="44"/>
      <c r="E259" s="57" t="str">
        <f t="shared" si="6"/>
        <v>A</v>
      </c>
      <c r="F259" s="75"/>
      <c r="G259" s="16"/>
      <c r="H259" s="13" t="str">
        <f t="shared" si="7"/>
        <v>A</v>
      </c>
      <c r="I259" s="71"/>
    </row>
    <row r="260" spans="2:9" ht="27" customHeight="1" x14ac:dyDescent="0.15">
      <c r="B260" s="44"/>
      <c r="C260" s="45"/>
      <c r="D260" s="44"/>
      <c r="E260" s="57" t="str">
        <f t="shared" si="6"/>
        <v>A</v>
      </c>
      <c r="F260" s="75"/>
      <c r="G260" s="16"/>
      <c r="H260" s="13" t="str">
        <f t="shared" si="7"/>
        <v>A</v>
      </c>
      <c r="I260" s="71"/>
    </row>
    <row r="261" spans="2:9" ht="27" customHeight="1" x14ac:dyDescent="0.15">
      <c r="B261" s="44" t="s">
        <v>19</v>
      </c>
      <c r="C261" s="45" t="s">
        <v>37</v>
      </c>
      <c r="D261" s="44" t="s">
        <v>11</v>
      </c>
      <c r="E261" s="57" t="str">
        <f t="shared" ref="E261:E305" si="8">IF(IF(B261&lt;&gt;"",VLOOKUP(B261,SG,2,FALSE),0)*IF(C261&lt;&gt;"",VLOOKUP(C261,SF,2,FALSE),0)*IF(D261&lt;&gt;"",VLOOKUP(D261,SH,2,FALSE),0)&gt;Seuil4,score4,IF(IF(B261&lt;&gt;"",VLOOKUP(B261,SG,2,FALSE),0)*IF(C261&lt;&gt;"",VLOOKUP(C261,SF,2,FALSE),0)*IF(D261&lt;&gt;"",VLOOKUP(D261,SH,2,FALSE),0)&gt;Seuil3,score3,IF(IF(B261&lt;&gt;"",VLOOKUP(B261,SG,2,FALSE),0)*IF(C261&lt;&gt;"",VLOOKUP(C261,SF,2,FALSE),0)*IF(D261&lt;&gt;"",VLOOKUP(D261,SH,2,FALSE),0)&gt;Seuil2,score2,IF(IF(B261&lt;&gt;"",VLOOKUP(B261,SG,2,FALSE),0)*IF(C261&lt;&gt;"",VLOOKUP(C261,SF,2,FALSE),0)*IF(D261&lt;&gt;"",VLOOKUP(D261,SH,2,FALSE),0)&gt;Seuil0,score1,score0))))</f>
        <v>D</v>
      </c>
      <c r="F261" s="75"/>
      <c r="G261" s="16" t="s">
        <v>16</v>
      </c>
      <c r="H261" s="13" t="str">
        <f t="shared" ref="H261:H324" si="9">IF(IF(B261&lt;&gt;"",VLOOKUP(B261,SG,2,FALSE),0)*IF(C261&lt;&gt;"",VLOOKUP(C261,SF,2,FALSE),0)*IF(D261&lt;&gt;"",VLOOKUP(D261,SH,2,FALSE),0)/IF(G261&lt;&gt;0,MAX(1,VLOOKUP(G261,SM,2,FALSE)),1)&gt;Seuil4,score4,IF(IF(B261&lt;&gt;"",VLOOKUP(B261,SG,2,FALSE),0)*IF(C261&lt;&gt;"",VLOOKUP(C261,SF,2,FALSE),0)*IF(D261&lt;&gt;"",VLOOKUP(D261,SH,2,FALSE),0)/IF(G261&lt;&gt;0,MAX(1,VLOOKUP(G261,SM,2,FALSE)),1)&gt;Seuil3,score3,IF(IF(B261&lt;&gt;"",VLOOKUP(B261,SG,2,FALSE),0)*IF(C261&lt;&gt;"",VLOOKUP(C261,SF,2,FALSE),0)*IF(D261&lt;&gt;"",VLOOKUP(D261,SH,2,FALSE),0)/IF(G261&lt;&gt;0,MAX(1,VLOOKUP(G261,SM,2,FALSE)),1)&gt;Seuil2,score2,IF(IF(B261&lt;&gt;"",VLOOKUP(B261,SG,2,FALSE),0)*IF(C261&lt;&gt;"",VLOOKUP(C261,SF,2,FALSE),0)*IF(D261&lt;&gt;"",VLOOKUP(D261,SH,2,FALSE),0)/IF(G261&lt;&gt;0,MAX(1,VLOOKUP(G261,SM,2,FALSE)),1)&gt;Seuil0,score1,score0))))</f>
        <v>C</v>
      </c>
      <c r="I261" s="71"/>
    </row>
    <row r="262" spans="2:9" ht="27" customHeight="1" x14ac:dyDescent="0.15">
      <c r="B262" s="44" t="s">
        <v>16</v>
      </c>
      <c r="C262" s="45" t="s">
        <v>19</v>
      </c>
      <c r="D262" s="44" t="s">
        <v>11</v>
      </c>
      <c r="E262" s="13" t="str">
        <f t="shared" si="8"/>
        <v>B</v>
      </c>
      <c r="F262" s="78"/>
      <c r="G262" s="16" t="s">
        <v>22</v>
      </c>
      <c r="H262" s="13" t="str">
        <f t="shared" si="9"/>
        <v>B</v>
      </c>
      <c r="I262" s="17"/>
    </row>
    <row r="263" spans="2:9" ht="53.4" customHeight="1" x14ac:dyDescent="0.15">
      <c r="B263" s="44" t="s">
        <v>13</v>
      </c>
      <c r="C263" s="45" t="s">
        <v>19</v>
      </c>
      <c r="D263" s="44" t="s">
        <v>16</v>
      </c>
      <c r="E263" s="57" t="str">
        <f t="shared" si="8"/>
        <v>C</v>
      </c>
      <c r="F263" s="87"/>
      <c r="G263" s="16" t="s">
        <v>16</v>
      </c>
      <c r="H263" s="13" t="str">
        <f t="shared" si="9"/>
        <v>B</v>
      </c>
      <c r="I263" s="17"/>
    </row>
    <row r="264" spans="2:9" ht="75.599999999999994" customHeight="1" x14ac:dyDescent="0.15">
      <c r="B264" s="44" t="s">
        <v>13</v>
      </c>
      <c r="C264" s="45" t="s">
        <v>37</v>
      </c>
      <c r="D264" s="44" t="s">
        <v>13</v>
      </c>
      <c r="E264" s="57" t="str">
        <f t="shared" si="8"/>
        <v>D</v>
      </c>
      <c r="F264" s="75"/>
      <c r="G264" s="16" t="s">
        <v>16</v>
      </c>
      <c r="H264" s="13" t="str">
        <f t="shared" si="9"/>
        <v>B</v>
      </c>
      <c r="I264" s="71"/>
    </row>
    <row r="265" spans="2:9" ht="27" customHeight="1" x14ac:dyDescent="0.15">
      <c r="B265" s="44" t="s">
        <v>16</v>
      </c>
      <c r="C265" s="45" t="s">
        <v>37</v>
      </c>
      <c r="D265" s="44" t="s">
        <v>11</v>
      </c>
      <c r="E265" s="57" t="str">
        <f t="shared" si="8"/>
        <v>D</v>
      </c>
      <c r="F265" s="75"/>
      <c r="G265" s="16"/>
      <c r="H265" s="13" t="str">
        <f t="shared" si="9"/>
        <v>D</v>
      </c>
      <c r="I265" s="71"/>
    </row>
    <row r="266" spans="2:9" ht="10.199999999999999" x14ac:dyDescent="0.15">
      <c r="B266" s="44" t="s">
        <v>16</v>
      </c>
      <c r="C266" s="45" t="s">
        <v>37</v>
      </c>
      <c r="D266" s="44" t="s">
        <v>11</v>
      </c>
      <c r="E266" s="57" t="str">
        <f t="shared" si="8"/>
        <v>D</v>
      </c>
      <c r="F266" s="75"/>
      <c r="G266" s="16"/>
      <c r="H266" s="13" t="str">
        <f t="shared" si="9"/>
        <v>D</v>
      </c>
      <c r="I266" s="71"/>
    </row>
    <row r="267" spans="2:9" ht="27" customHeight="1" thickBot="1" x14ac:dyDescent="0.2">
      <c r="B267" s="44" t="s">
        <v>16</v>
      </c>
      <c r="C267" s="45" t="s">
        <v>13</v>
      </c>
      <c r="D267" s="44" t="s">
        <v>16</v>
      </c>
      <c r="E267" s="13" t="str">
        <f t="shared" si="8"/>
        <v>B</v>
      </c>
      <c r="F267" s="78"/>
      <c r="G267" s="16" t="s">
        <v>37</v>
      </c>
      <c r="H267" s="13" t="str">
        <f t="shared" si="9"/>
        <v>B</v>
      </c>
      <c r="I267" s="17"/>
    </row>
    <row r="268" spans="2:9" ht="41.4" customHeight="1" thickBot="1" x14ac:dyDescent="0.2">
      <c r="B268" s="62" t="s">
        <v>16</v>
      </c>
      <c r="C268" s="66" t="s">
        <v>37</v>
      </c>
      <c r="D268" s="66" t="s">
        <v>13</v>
      </c>
      <c r="E268" s="57" t="str">
        <f t="shared" si="8"/>
        <v>D</v>
      </c>
      <c r="F268" s="85"/>
      <c r="G268" s="59" t="s">
        <v>13</v>
      </c>
      <c r="H268" s="13" t="str">
        <f t="shared" si="9"/>
        <v>B</v>
      </c>
      <c r="I268" s="71"/>
    </row>
    <row r="269" spans="2:9" ht="31.2" customHeight="1" thickBot="1" x14ac:dyDescent="0.2">
      <c r="B269" s="61" t="s">
        <v>16</v>
      </c>
      <c r="C269" s="65" t="s">
        <v>37</v>
      </c>
      <c r="D269" s="65" t="s">
        <v>16</v>
      </c>
      <c r="E269" s="57" t="str">
        <f t="shared" si="8"/>
        <v>D</v>
      </c>
      <c r="F269" s="84"/>
      <c r="G269" s="58" t="s">
        <v>13</v>
      </c>
      <c r="H269" s="13" t="str">
        <f t="shared" si="9"/>
        <v>B</v>
      </c>
      <c r="I269" s="71"/>
    </row>
    <row r="270" spans="2:9" ht="41.4" customHeight="1" thickBot="1" x14ac:dyDescent="0.2">
      <c r="B270" s="61" t="s">
        <v>16</v>
      </c>
      <c r="C270" s="65" t="s">
        <v>37</v>
      </c>
      <c r="D270" s="65" t="s">
        <v>11</v>
      </c>
      <c r="E270" s="57" t="str">
        <f t="shared" si="8"/>
        <v>D</v>
      </c>
      <c r="F270" s="84"/>
      <c r="G270" s="58" t="s">
        <v>13</v>
      </c>
      <c r="H270" s="13" t="str">
        <f t="shared" si="9"/>
        <v>B</v>
      </c>
      <c r="I270" s="71"/>
    </row>
    <row r="271" spans="2:9" ht="21" customHeight="1" thickBot="1" x14ac:dyDescent="0.2">
      <c r="B271" s="99" t="s">
        <v>16</v>
      </c>
      <c r="C271" s="100" t="s">
        <v>19</v>
      </c>
      <c r="D271" s="100" t="s">
        <v>13</v>
      </c>
      <c r="E271" s="13" t="str">
        <f t="shared" si="8"/>
        <v>C</v>
      </c>
      <c r="F271" s="94"/>
      <c r="G271" s="100" t="s">
        <v>13</v>
      </c>
      <c r="H271" s="13" t="str">
        <f t="shared" si="9"/>
        <v>B</v>
      </c>
      <c r="I271" s="17"/>
    </row>
    <row r="272" spans="2:9" ht="31.2" customHeight="1" thickBot="1" x14ac:dyDescent="0.2">
      <c r="B272" s="61" t="s">
        <v>19</v>
      </c>
      <c r="C272" s="65" t="s">
        <v>22</v>
      </c>
      <c r="D272" s="65" t="s">
        <v>11</v>
      </c>
      <c r="E272" s="57" t="str">
        <f t="shared" si="8"/>
        <v>D</v>
      </c>
      <c r="F272" s="84"/>
      <c r="G272" s="58" t="s">
        <v>16</v>
      </c>
      <c r="H272" s="13" t="str">
        <f t="shared" si="9"/>
        <v>B</v>
      </c>
      <c r="I272" s="71"/>
    </row>
    <row r="273" spans="2:9" ht="59.4" customHeight="1" thickBot="1" x14ac:dyDescent="0.2">
      <c r="B273" s="61" t="s">
        <v>19</v>
      </c>
      <c r="C273" s="65" t="s">
        <v>19</v>
      </c>
      <c r="D273" s="65" t="s">
        <v>16</v>
      </c>
      <c r="E273" s="57" t="str">
        <f t="shared" si="8"/>
        <v>D</v>
      </c>
      <c r="F273" s="84"/>
      <c r="G273" s="58" t="s">
        <v>11</v>
      </c>
      <c r="H273" s="13" t="str">
        <f t="shared" si="9"/>
        <v>B</v>
      </c>
      <c r="I273" s="71"/>
    </row>
    <row r="274" spans="2:9" ht="31.2" customHeight="1" thickBot="1" x14ac:dyDescent="0.2">
      <c r="B274" s="61" t="s">
        <v>16</v>
      </c>
      <c r="C274" s="65" t="s">
        <v>37</v>
      </c>
      <c r="D274" s="65" t="s">
        <v>11</v>
      </c>
      <c r="E274" s="57" t="str">
        <f t="shared" si="8"/>
        <v>D</v>
      </c>
      <c r="F274" s="84"/>
      <c r="G274" s="58" t="s">
        <v>13</v>
      </c>
      <c r="H274" s="13" t="str">
        <f t="shared" si="9"/>
        <v>B</v>
      </c>
      <c r="I274" s="71"/>
    </row>
    <row r="275" spans="2:9" ht="31.2" customHeight="1" thickBot="1" x14ac:dyDescent="0.2">
      <c r="B275" s="61" t="s">
        <v>13</v>
      </c>
      <c r="C275" s="65" t="s">
        <v>37</v>
      </c>
      <c r="D275" s="65" t="s">
        <v>11</v>
      </c>
      <c r="E275" s="57" t="str">
        <f t="shared" si="8"/>
        <v>C</v>
      </c>
      <c r="F275" s="84"/>
      <c r="G275" s="58" t="s">
        <v>13</v>
      </c>
      <c r="H275" s="13" t="str">
        <f t="shared" si="9"/>
        <v>B</v>
      </c>
      <c r="I275" s="71"/>
    </row>
    <row r="276" spans="2:9" ht="31.2" customHeight="1" thickBot="1" x14ac:dyDescent="0.2">
      <c r="B276" s="61" t="s">
        <v>16</v>
      </c>
      <c r="C276" s="65" t="s">
        <v>37</v>
      </c>
      <c r="D276" s="65" t="s">
        <v>11</v>
      </c>
      <c r="E276" s="57" t="str">
        <f t="shared" si="8"/>
        <v>D</v>
      </c>
      <c r="F276" s="84"/>
      <c r="G276" s="58" t="s">
        <v>13</v>
      </c>
      <c r="H276" s="13" t="str">
        <f t="shared" si="9"/>
        <v>B</v>
      </c>
      <c r="I276" s="71"/>
    </row>
    <row r="277" spans="2:9" ht="75" customHeight="1" thickBot="1" x14ac:dyDescent="0.2">
      <c r="B277" s="61" t="s">
        <v>13</v>
      </c>
      <c r="C277" s="65" t="s">
        <v>22</v>
      </c>
      <c r="D277" s="65" t="s">
        <v>11</v>
      </c>
      <c r="E277" s="57" t="str">
        <f t="shared" si="8"/>
        <v>C</v>
      </c>
      <c r="F277" s="84"/>
      <c r="G277" s="58"/>
      <c r="H277" s="13" t="str">
        <f t="shared" si="9"/>
        <v>C</v>
      </c>
      <c r="I277" s="71"/>
    </row>
    <row r="278" spans="2:9" ht="41.4" customHeight="1" thickBot="1" x14ac:dyDescent="0.2">
      <c r="B278" s="61"/>
      <c r="C278" s="65"/>
      <c r="D278" s="65"/>
      <c r="E278" s="13" t="str">
        <f t="shared" si="8"/>
        <v>A</v>
      </c>
      <c r="F278" s="83"/>
      <c r="G278" s="58"/>
      <c r="H278" s="13" t="str">
        <f t="shared" si="9"/>
        <v>A</v>
      </c>
      <c r="I278" s="17"/>
    </row>
    <row r="279" spans="2:9" ht="60.6" customHeight="1" thickBot="1" x14ac:dyDescent="0.2">
      <c r="B279" s="61" t="s">
        <v>16</v>
      </c>
      <c r="C279" s="65" t="s">
        <v>22</v>
      </c>
      <c r="D279" s="65" t="s">
        <v>16</v>
      </c>
      <c r="E279" s="57" t="str">
        <f t="shared" si="8"/>
        <v>D</v>
      </c>
      <c r="F279" s="84"/>
      <c r="G279" s="58" t="s">
        <v>11</v>
      </c>
      <c r="H279" s="13" t="str">
        <f t="shared" si="9"/>
        <v>B</v>
      </c>
      <c r="I279" s="71"/>
    </row>
    <row r="280" spans="2:9" ht="67.2" customHeight="1" thickBot="1" x14ac:dyDescent="0.2">
      <c r="B280" s="61" t="s">
        <v>16</v>
      </c>
      <c r="C280" s="65" t="s">
        <v>37</v>
      </c>
      <c r="D280" s="65" t="s">
        <v>16</v>
      </c>
      <c r="E280" s="57" t="str">
        <f t="shared" si="8"/>
        <v>D</v>
      </c>
      <c r="F280" s="84"/>
      <c r="G280" s="58" t="s">
        <v>11</v>
      </c>
      <c r="H280" s="13" t="str">
        <f t="shared" si="9"/>
        <v>B</v>
      </c>
      <c r="I280" s="71"/>
    </row>
    <row r="281" spans="2:9" ht="31.2" customHeight="1" thickBot="1" x14ac:dyDescent="0.2">
      <c r="B281" s="61" t="s">
        <v>19</v>
      </c>
      <c r="C281" s="65" t="s">
        <v>37</v>
      </c>
      <c r="D281" s="65" t="s">
        <v>11</v>
      </c>
      <c r="E281" s="57" t="str">
        <f t="shared" si="8"/>
        <v>D</v>
      </c>
      <c r="F281" s="84"/>
      <c r="G281" s="58" t="s">
        <v>13</v>
      </c>
      <c r="H281" s="13" t="str">
        <f t="shared" si="9"/>
        <v>B</v>
      </c>
      <c r="I281" s="71"/>
    </row>
    <row r="282" spans="2:9" ht="31.2" customHeight="1" thickBot="1" x14ac:dyDescent="0.2">
      <c r="B282" s="61" t="s">
        <v>37</v>
      </c>
      <c r="C282" s="65" t="s">
        <v>37</v>
      </c>
      <c r="D282" s="65" t="s">
        <v>11</v>
      </c>
      <c r="E282" s="57" t="str">
        <f t="shared" si="8"/>
        <v>E</v>
      </c>
      <c r="F282" s="84"/>
      <c r="G282" s="58" t="s">
        <v>13</v>
      </c>
      <c r="H282" s="13" t="str">
        <f t="shared" si="9"/>
        <v>D</v>
      </c>
      <c r="I282" s="71"/>
    </row>
    <row r="283" spans="2:9" ht="31.2" customHeight="1" thickBot="1" x14ac:dyDescent="0.2">
      <c r="B283" s="61"/>
      <c r="C283" s="65"/>
      <c r="D283" s="65"/>
      <c r="E283" s="13" t="str">
        <f t="shared" si="8"/>
        <v>A</v>
      </c>
      <c r="F283" s="83"/>
      <c r="G283" s="58"/>
      <c r="H283" s="13" t="str">
        <f t="shared" si="9"/>
        <v>A</v>
      </c>
      <c r="I283" s="17"/>
    </row>
    <row r="284" spans="2:9" ht="31.2" customHeight="1" thickBot="1" x14ac:dyDescent="0.2">
      <c r="B284" s="61"/>
      <c r="C284" s="65"/>
      <c r="D284" s="65"/>
      <c r="E284" s="13" t="str">
        <f t="shared" si="8"/>
        <v>A</v>
      </c>
      <c r="F284" s="83"/>
      <c r="G284" s="58"/>
      <c r="H284" s="13" t="str">
        <f t="shared" si="9"/>
        <v>A</v>
      </c>
      <c r="I284" s="17"/>
    </row>
    <row r="285" spans="2:9" ht="21" customHeight="1" thickBot="1" x14ac:dyDescent="0.2">
      <c r="B285" s="61"/>
      <c r="C285" s="65"/>
      <c r="D285" s="65"/>
      <c r="E285" s="13" t="str">
        <f t="shared" si="8"/>
        <v>A</v>
      </c>
      <c r="F285" s="83"/>
      <c r="G285" s="58"/>
      <c r="H285" s="13" t="str">
        <f t="shared" si="9"/>
        <v>A</v>
      </c>
      <c r="I285" s="17"/>
    </row>
    <row r="286" spans="2:9" ht="21" customHeight="1" thickBot="1" x14ac:dyDescent="0.2">
      <c r="B286" s="61"/>
      <c r="C286" s="65"/>
      <c r="D286" s="65"/>
      <c r="E286" s="13" t="str">
        <f t="shared" si="8"/>
        <v>A</v>
      </c>
      <c r="F286" s="83"/>
      <c r="G286" s="58"/>
      <c r="H286" s="13" t="str">
        <f t="shared" si="9"/>
        <v>A</v>
      </c>
      <c r="I286" s="17"/>
    </row>
    <row r="287" spans="2:9" ht="41.4" customHeight="1" thickBot="1" x14ac:dyDescent="0.2">
      <c r="B287" s="61"/>
      <c r="C287" s="65"/>
      <c r="D287" s="65"/>
      <c r="E287" s="13" t="str">
        <f t="shared" si="8"/>
        <v>A</v>
      </c>
      <c r="F287" s="83"/>
      <c r="G287" s="58"/>
      <c r="H287" s="13" t="str">
        <f t="shared" si="9"/>
        <v>A</v>
      </c>
      <c r="I287" s="17"/>
    </row>
    <row r="288" spans="2:9" ht="51.6" customHeight="1" thickBot="1" x14ac:dyDescent="0.2">
      <c r="B288" s="61"/>
      <c r="C288" s="65"/>
      <c r="D288" s="65"/>
      <c r="E288" s="13" t="str">
        <f t="shared" si="8"/>
        <v>A</v>
      </c>
      <c r="F288" s="83"/>
      <c r="G288" s="58"/>
      <c r="H288" s="13" t="str">
        <f t="shared" si="9"/>
        <v>A</v>
      </c>
      <c r="I288" s="17"/>
    </row>
    <row r="289" spans="1:9" ht="51.6" customHeight="1" thickBot="1" x14ac:dyDescent="0.2">
      <c r="B289" s="61"/>
      <c r="C289" s="65"/>
      <c r="D289" s="65"/>
      <c r="E289" s="13" t="str">
        <f t="shared" si="8"/>
        <v>A</v>
      </c>
      <c r="F289" s="83"/>
      <c r="G289" s="58"/>
      <c r="H289" s="13" t="str">
        <f t="shared" si="9"/>
        <v>A</v>
      </c>
      <c r="I289" s="17"/>
    </row>
    <row r="290" spans="1:9" ht="21" customHeight="1" thickBot="1" x14ac:dyDescent="0.2">
      <c r="B290" s="61"/>
      <c r="C290" s="65"/>
      <c r="D290" s="65"/>
      <c r="E290" s="13" t="str">
        <f t="shared" si="8"/>
        <v>A</v>
      </c>
      <c r="F290" s="83"/>
      <c r="G290" s="58"/>
      <c r="H290" s="13" t="str">
        <f t="shared" si="9"/>
        <v>A</v>
      </c>
      <c r="I290" s="17"/>
    </row>
    <row r="291" spans="1:9" ht="21" customHeight="1" thickBot="1" x14ac:dyDescent="0.2">
      <c r="B291" s="61"/>
      <c r="C291" s="65"/>
      <c r="D291" s="65"/>
      <c r="E291" s="13" t="str">
        <f t="shared" si="8"/>
        <v>A</v>
      </c>
      <c r="F291" s="83"/>
      <c r="G291" s="58"/>
      <c r="H291" s="13" t="str">
        <f t="shared" si="9"/>
        <v>A</v>
      </c>
      <c r="I291" s="17"/>
    </row>
    <row r="292" spans="1:9" ht="21" customHeight="1" thickBot="1" x14ac:dyDescent="0.2">
      <c r="B292" s="61"/>
      <c r="C292" s="65"/>
      <c r="D292" s="65"/>
      <c r="E292" s="13" t="str">
        <f t="shared" si="8"/>
        <v>A</v>
      </c>
      <c r="F292" s="83"/>
      <c r="G292" s="58"/>
      <c r="H292" s="13" t="str">
        <f t="shared" si="9"/>
        <v>A</v>
      </c>
      <c r="I292" s="104"/>
    </row>
    <row r="293" spans="1:9" ht="31.2" customHeight="1" thickBot="1" x14ac:dyDescent="0.2">
      <c r="B293" s="61"/>
      <c r="C293" s="65"/>
      <c r="D293" s="65"/>
      <c r="E293" s="13" t="str">
        <f t="shared" si="8"/>
        <v>A</v>
      </c>
      <c r="F293" s="83"/>
      <c r="G293" s="58"/>
      <c r="H293" s="13" t="str">
        <f t="shared" si="9"/>
        <v>A</v>
      </c>
      <c r="I293" s="72"/>
    </row>
    <row r="294" spans="1:9" ht="31.2" customHeight="1" x14ac:dyDescent="0.15">
      <c r="B294" s="64"/>
      <c r="C294" s="68"/>
      <c r="D294" s="68"/>
      <c r="E294" s="54" t="str">
        <f t="shared" si="8"/>
        <v>A</v>
      </c>
      <c r="F294" s="102"/>
      <c r="G294" s="70"/>
      <c r="H294" s="54" t="str">
        <f t="shared" si="9"/>
        <v>A</v>
      </c>
      <c r="I294" s="72"/>
    </row>
    <row r="295" spans="1:9" ht="13.2" x14ac:dyDescent="0.15">
      <c r="A295" s="79"/>
      <c r="B295" s="44"/>
      <c r="C295" s="45"/>
      <c r="D295" s="44"/>
      <c r="E295" s="13" t="str">
        <f t="shared" si="8"/>
        <v>A</v>
      </c>
      <c r="F295" s="78"/>
      <c r="G295" s="16"/>
      <c r="H295" s="54" t="str">
        <f t="shared" si="9"/>
        <v>A</v>
      </c>
      <c r="I295" s="72"/>
    </row>
    <row r="296" spans="1:9" ht="13.2" x14ac:dyDescent="0.15">
      <c r="A296" s="79"/>
      <c r="B296" s="44"/>
      <c r="C296" s="45"/>
      <c r="D296" s="44"/>
      <c r="E296" s="13" t="str">
        <f t="shared" si="8"/>
        <v>A</v>
      </c>
      <c r="F296" s="78"/>
      <c r="G296" s="16"/>
      <c r="H296" s="54" t="str">
        <f t="shared" si="9"/>
        <v>A</v>
      </c>
      <c r="I296" s="72"/>
    </row>
    <row r="297" spans="1:9" ht="13.2" x14ac:dyDescent="0.15">
      <c r="A297" s="79"/>
      <c r="B297" s="44"/>
      <c r="C297" s="45"/>
      <c r="D297" s="44"/>
      <c r="E297" s="13" t="str">
        <f t="shared" si="8"/>
        <v>A</v>
      </c>
      <c r="F297" s="78"/>
      <c r="G297" s="16"/>
      <c r="H297" s="54" t="str">
        <f t="shared" si="9"/>
        <v>A</v>
      </c>
      <c r="I297" s="72"/>
    </row>
    <row r="298" spans="1:9" ht="13.2" x14ac:dyDescent="0.15">
      <c r="A298" s="79"/>
      <c r="B298" s="44"/>
      <c r="C298" s="45"/>
      <c r="D298" s="44"/>
      <c r="E298" s="13" t="str">
        <f t="shared" si="8"/>
        <v>A</v>
      </c>
      <c r="F298" s="78"/>
      <c r="G298" s="16"/>
      <c r="H298" s="54" t="str">
        <f t="shared" si="9"/>
        <v>A</v>
      </c>
      <c r="I298" s="72"/>
    </row>
    <row r="299" spans="1:9" ht="13.2" x14ac:dyDescent="0.15">
      <c r="A299" s="79"/>
      <c r="B299" s="44"/>
      <c r="C299" s="45"/>
      <c r="D299" s="44"/>
      <c r="E299" s="13" t="str">
        <f t="shared" si="8"/>
        <v>A</v>
      </c>
      <c r="F299" s="78"/>
      <c r="G299" s="16"/>
      <c r="H299" s="54" t="str">
        <f t="shared" si="9"/>
        <v>A</v>
      </c>
      <c r="I299" s="72"/>
    </row>
    <row r="300" spans="1:9" ht="13.2" x14ac:dyDescent="0.15">
      <c r="A300" s="79"/>
      <c r="B300" s="44"/>
      <c r="C300" s="45"/>
      <c r="D300" s="44"/>
      <c r="E300" s="13" t="str">
        <f t="shared" si="8"/>
        <v>A</v>
      </c>
      <c r="F300" s="78"/>
      <c r="G300" s="16"/>
      <c r="H300" s="54" t="str">
        <f t="shared" si="9"/>
        <v>A</v>
      </c>
      <c r="I300" s="72"/>
    </row>
    <row r="301" spans="1:9" ht="13.2" x14ac:dyDescent="0.15">
      <c r="A301" s="79"/>
      <c r="B301" s="44"/>
      <c r="C301" s="45"/>
      <c r="D301" s="44"/>
      <c r="E301" s="13" t="str">
        <f t="shared" si="8"/>
        <v>A</v>
      </c>
      <c r="F301" s="78"/>
      <c r="G301" s="16"/>
      <c r="H301" s="54" t="str">
        <f t="shared" si="9"/>
        <v>A</v>
      </c>
      <c r="I301" s="72"/>
    </row>
    <row r="302" spans="1:9" ht="13.2" x14ac:dyDescent="0.15">
      <c r="A302" s="79"/>
      <c r="B302" s="44"/>
      <c r="C302" s="45"/>
      <c r="D302" s="44"/>
      <c r="E302" s="13" t="str">
        <f t="shared" si="8"/>
        <v>A</v>
      </c>
      <c r="F302" s="78"/>
      <c r="G302" s="16"/>
      <c r="H302" s="54" t="str">
        <f t="shared" si="9"/>
        <v>A</v>
      </c>
      <c r="I302" s="72"/>
    </row>
    <row r="303" spans="1:9" ht="13.2" x14ac:dyDescent="0.15">
      <c r="A303" s="79"/>
      <c r="B303" s="44"/>
      <c r="C303" s="45"/>
      <c r="D303" s="44"/>
      <c r="E303" s="13" t="str">
        <f t="shared" si="8"/>
        <v>A</v>
      </c>
      <c r="F303" s="78"/>
      <c r="G303" s="16"/>
      <c r="H303" s="54" t="str">
        <f t="shared" si="9"/>
        <v>A</v>
      </c>
      <c r="I303" s="72"/>
    </row>
    <row r="304" spans="1:9" ht="13.2" x14ac:dyDescent="0.15">
      <c r="A304" s="79"/>
      <c r="B304" s="44"/>
      <c r="C304" s="45"/>
      <c r="D304" s="44"/>
      <c r="E304" s="13" t="str">
        <f t="shared" si="8"/>
        <v>A</v>
      </c>
      <c r="F304" s="78"/>
      <c r="G304" s="16"/>
      <c r="H304" s="54" t="str">
        <f t="shared" si="9"/>
        <v>A</v>
      </c>
      <c r="I304" s="72"/>
    </row>
    <row r="305" spans="1:9" ht="13.2" x14ac:dyDescent="0.15">
      <c r="A305" s="79"/>
      <c r="B305" s="44"/>
      <c r="C305" s="45"/>
      <c r="D305" s="44"/>
      <c r="E305" s="13" t="str">
        <f t="shared" si="8"/>
        <v>A</v>
      </c>
      <c r="F305" s="78"/>
      <c r="G305" s="16"/>
      <c r="H305" s="54" t="str">
        <f t="shared" si="9"/>
        <v>A</v>
      </c>
      <c r="I305" s="72"/>
    </row>
    <row r="306" spans="1:9" ht="13.2" x14ac:dyDescent="0.15">
      <c r="A306" s="79"/>
      <c r="B306" s="44"/>
      <c r="C306" s="45"/>
      <c r="D306" s="44"/>
      <c r="E306" s="13"/>
      <c r="F306" s="78"/>
      <c r="G306" s="16"/>
      <c r="H306" s="54" t="str">
        <f t="shared" si="9"/>
        <v>A</v>
      </c>
      <c r="I306" s="72"/>
    </row>
    <row r="307" spans="1:9" ht="13.2" x14ac:dyDescent="0.15">
      <c r="A307" s="79"/>
      <c r="B307" s="44"/>
      <c r="C307" s="45"/>
      <c r="D307" s="44"/>
      <c r="E307" s="13"/>
      <c r="F307" s="78"/>
      <c r="G307" s="16"/>
      <c r="H307" s="54" t="str">
        <f t="shared" si="9"/>
        <v>A</v>
      </c>
      <c r="I307" s="72"/>
    </row>
    <row r="308" spans="1:9" ht="13.2" x14ac:dyDescent="0.15">
      <c r="A308" s="79"/>
      <c r="B308" s="44"/>
      <c r="C308" s="45"/>
      <c r="D308" s="44"/>
      <c r="E308" s="13"/>
      <c r="F308" s="78"/>
      <c r="G308" s="16"/>
      <c r="H308" s="54" t="str">
        <f t="shared" si="9"/>
        <v>A</v>
      </c>
      <c r="I308" s="72"/>
    </row>
    <row r="309" spans="1:9" ht="13.2" x14ac:dyDescent="0.15">
      <c r="A309" s="79"/>
      <c r="B309" s="44"/>
      <c r="C309" s="45"/>
      <c r="D309" s="44"/>
      <c r="E309" s="13"/>
      <c r="F309" s="78"/>
      <c r="G309" s="16"/>
      <c r="H309" s="54" t="str">
        <f t="shared" si="9"/>
        <v>A</v>
      </c>
      <c r="I309" s="72"/>
    </row>
    <row r="310" spans="1:9" ht="13.2" x14ac:dyDescent="0.15">
      <c r="A310" s="79"/>
      <c r="B310" s="44"/>
      <c r="C310" s="45"/>
      <c r="D310" s="44"/>
      <c r="E310" s="13"/>
      <c r="F310" s="78"/>
      <c r="G310" s="16"/>
      <c r="H310" s="54" t="str">
        <f t="shared" si="9"/>
        <v>A</v>
      </c>
      <c r="I310" s="72"/>
    </row>
    <row r="311" spans="1:9" ht="13.2" x14ac:dyDescent="0.15">
      <c r="A311" s="79"/>
      <c r="B311" s="44"/>
      <c r="C311" s="45"/>
      <c r="D311" s="44"/>
      <c r="E311" s="13"/>
      <c r="F311" s="78"/>
      <c r="G311" s="16"/>
      <c r="H311" s="54" t="str">
        <f t="shared" si="9"/>
        <v>A</v>
      </c>
      <c r="I311" s="72"/>
    </row>
    <row r="312" spans="1:9" ht="13.2" x14ac:dyDescent="0.15">
      <c r="B312" s="44"/>
      <c r="C312" s="45"/>
      <c r="D312" s="44"/>
      <c r="E312" s="13"/>
      <c r="F312" s="78"/>
      <c r="G312" s="16"/>
      <c r="H312" s="54" t="str">
        <f t="shared" si="9"/>
        <v>A</v>
      </c>
      <c r="I312" s="72"/>
    </row>
    <row r="313" spans="1:9" ht="13.2" x14ac:dyDescent="0.15">
      <c r="B313" s="44"/>
      <c r="C313" s="45"/>
      <c r="D313" s="44"/>
      <c r="E313" s="13"/>
      <c r="F313" s="78"/>
      <c r="G313" s="16"/>
      <c r="H313" s="54" t="str">
        <f t="shared" si="9"/>
        <v>A</v>
      </c>
      <c r="I313" s="72"/>
    </row>
    <row r="314" spans="1:9" ht="13.2" x14ac:dyDescent="0.15">
      <c r="B314" s="44"/>
      <c r="C314" s="45"/>
      <c r="D314" s="44"/>
      <c r="E314" s="13"/>
      <c r="F314" s="78"/>
      <c r="G314" s="16"/>
      <c r="H314" s="54" t="str">
        <f t="shared" si="9"/>
        <v>A</v>
      </c>
      <c r="I314" s="72"/>
    </row>
    <row r="315" spans="1:9" ht="13.2" x14ac:dyDescent="0.15">
      <c r="B315" s="44"/>
      <c r="C315" s="45"/>
      <c r="D315" s="44"/>
      <c r="E315" s="13"/>
      <c r="F315" s="78"/>
      <c r="G315" s="16"/>
      <c r="H315" s="54" t="str">
        <f t="shared" si="9"/>
        <v>A</v>
      </c>
      <c r="I315" s="72"/>
    </row>
    <row r="316" spans="1:9" ht="13.2" x14ac:dyDescent="0.15">
      <c r="B316" s="44"/>
      <c r="C316" s="45"/>
      <c r="D316" s="44"/>
      <c r="E316" s="13"/>
      <c r="F316" s="78"/>
      <c r="G316" s="16"/>
      <c r="H316" s="54" t="str">
        <f t="shared" si="9"/>
        <v>A</v>
      </c>
      <c r="I316" s="72"/>
    </row>
    <row r="317" spans="1:9" ht="13.2" x14ac:dyDescent="0.15">
      <c r="B317" s="44"/>
      <c r="C317" s="45"/>
      <c r="D317" s="44"/>
      <c r="E317" s="13"/>
      <c r="F317" s="78"/>
      <c r="G317" s="16"/>
      <c r="H317" s="54" t="str">
        <f t="shared" si="9"/>
        <v>A</v>
      </c>
      <c r="I317" s="72"/>
    </row>
    <row r="318" spans="1:9" ht="13.2" x14ac:dyDescent="0.15">
      <c r="B318" s="44"/>
      <c r="C318" s="45"/>
      <c r="D318" s="44"/>
      <c r="E318" s="13"/>
      <c r="F318" s="78"/>
      <c r="G318" s="16"/>
      <c r="H318" s="54" t="str">
        <f t="shared" si="9"/>
        <v>A</v>
      </c>
      <c r="I318" s="72"/>
    </row>
    <row r="319" spans="1:9" ht="13.2" x14ac:dyDescent="0.15">
      <c r="B319" s="44"/>
      <c r="C319" s="45"/>
      <c r="D319" s="44"/>
      <c r="E319" s="13"/>
      <c r="F319" s="78"/>
      <c r="G319" s="16"/>
      <c r="H319" s="54" t="str">
        <f t="shared" si="9"/>
        <v>A</v>
      </c>
      <c r="I319" s="72"/>
    </row>
    <row r="320" spans="1:9" ht="13.2" x14ac:dyDescent="0.15">
      <c r="B320" s="44"/>
      <c r="C320" s="45"/>
      <c r="D320" s="44"/>
      <c r="E320" s="13"/>
      <c r="F320" s="78"/>
      <c r="G320" s="16"/>
      <c r="H320" s="54" t="str">
        <f t="shared" si="9"/>
        <v>A</v>
      </c>
      <c r="I320" s="72"/>
    </row>
    <row r="321" spans="2:9" ht="13.2" x14ac:dyDescent="0.15">
      <c r="B321" s="44"/>
      <c r="C321" s="45"/>
      <c r="D321" s="44"/>
      <c r="E321" s="13"/>
      <c r="F321" s="78"/>
      <c r="G321" s="16"/>
      <c r="H321" s="54" t="str">
        <f t="shared" si="9"/>
        <v>A</v>
      </c>
      <c r="I321" s="72"/>
    </row>
    <row r="322" spans="2:9" ht="13.2" x14ac:dyDescent="0.15">
      <c r="B322" s="44"/>
      <c r="C322" s="45"/>
      <c r="D322" s="44"/>
      <c r="E322" s="13"/>
      <c r="F322" s="78"/>
      <c r="G322" s="16"/>
      <c r="H322" s="13" t="str">
        <f t="shared" si="9"/>
        <v>A</v>
      </c>
      <c r="I322" s="72"/>
    </row>
    <row r="323" spans="2:9" ht="13.2" x14ac:dyDescent="0.15">
      <c r="B323" s="44"/>
      <c r="C323" s="45"/>
      <c r="D323" s="44"/>
      <c r="E323" s="13"/>
      <c r="F323" s="78"/>
      <c r="G323" s="16"/>
      <c r="H323" s="54" t="str">
        <f t="shared" si="9"/>
        <v>A</v>
      </c>
      <c r="I323" s="72"/>
    </row>
    <row r="324" spans="2:9" ht="13.2" x14ac:dyDescent="0.15">
      <c r="B324" s="44"/>
      <c r="C324" s="45"/>
      <c r="D324" s="44"/>
      <c r="E324" s="13"/>
      <c r="F324" s="78"/>
      <c r="G324" s="16"/>
      <c r="H324" s="54" t="str">
        <f t="shared" si="9"/>
        <v>A</v>
      </c>
      <c r="I324" s="72"/>
    </row>
    <row r="325" spans="2:9" ht="13.2" x14ac:dyDescent="0.15">
      <c r="B325" s="44"/>
      <c r="C325" s="45"/>
      <c r="D325" s="44"/>
      <c r="E325" s="13"/>
      <c r="F325" s="78"/>
      <c r="G325" s="16"/>
      <c r="H325" s="54" t="str">
        <f t="shared" ref="H325:H390" si="10">IF(IF(B325&lt;&gt;"",VLOOKUP(B325,SG,2,FALSE),0)*IF(C325&lt;&gt;"",VLOOKUP(C325,SF,2,FALSE),0)*IF(D325&lt;&gt;"",VLOOKUP(D325,SH,2,FALSE),0)/IF(G325&lt;&gt;0,MAX(1,VLOOKUP(G325,SM,2,FALSE)),1)&gt;Seuil4,score4,IF(IF(B325&lt;&gt;"",VLOOKUP(B325,SG,2,FALSE),0)*IF(C325&lt;&gt;"",VLOOKUP(C325,SF,2,FALSE),0)*IF(D325&lt;&gt;"",VLOOKUP(D325,SH,2,FALSE),0)/IF(G325&lt;&gt;0,MAX(1,VLOOKUP(G325,SM,2,FALSE)),1)&gt;Seuil3,score3,IF(IF(B325&lt;&gt;"",VLOOKUP(B325,SG,2,FALSE),0)*IF(C325&lt;&gt;"",VLOOKUP(C325,SF,2,FALSE),0)*IF(D325&lt;&gt;"",VLOOKUP(D325,SH,2,FALSE),0)/IF(G325&lt;&gt;0,MAX(1,VLOOKUP(G325,SM,2,FALSE)),1)&gt;Seuil2,score2,IF(IF(B325&lt;&gt;"",VLOOKUP(B325,SG,2,FALSE),0)*IF(C325&lt;&gt;"",VLOOKUP(C325,SF,2,FALSE),0)*IF(D325&lt;&gt;"",VLOOKUP(D325,SH,2,FALSE),0)/IF(G325&lt;&gt;0,MAX(1,VLOOKUP(G325,SM,2,FALSE)),1)&gt;Seuil0,score1,score0))))</f>
        <v>A</v>
      </c>
      <c r="I325" s="72"/>
    </row>
    <row r="326" spans="2:9" ht="13.2" x14ac:dyDescent="0.15">
      <c r="B326" s="44"/>
      <c r="C326" s="45"/>
      <c r="D326" s="44"/>
      <c r="E326" s="13"/>
      <c r="F326" s="78"/>
      <c r="G326" s="16"/>
      <c r="H326" s="54" t="str">
        <f t="shared" si="10"/>
        <v>A</v>
      </c>
      <c r="I326" s="72"/>
    </row>
    <row r="327" spans="2:9" ht="13.2" x14ac:dyDescent="0.15">
      <c r="B327" s="44"/>
      <c r="C327" s="45"/>
      <c r="D327" s="44"/>
      <c r="E327" s="13"/>
      <c r="F327" s="78"/>
      <c r="G327" s="16"/>
      <c r="H327" s="54" t="str">
        <f t="shared" si="10"/>
        <v>A</v>
      </c>
      <c r="I327" s="72"/>
    </row>
    <row r="328" spans="2:9" ht="13.2" x14ac:dyDescent="0.15">
      <c r="B328" s="44"/>
      <c r="C328" s="45"/>
      <c r="D328" s="44"/>
      <c r="E328" s="13"/>
      <c r="F328" s="78"/>
      <c r="G328" s="16"/>
      <c r="H328" s="54" t="str">
        <f t="shared" si="10"/>
        <v>A</v>
      </c>
      <c r="I328" s="72"/>
    </row>
    <row r="329" spans="2:9" ht="13.2" x14ac:dyDescent="0.15">
      <c r="B329" s="44"/>
      <c r="C329" s="45"/>
      <c r="D329" s="44"/>
      <c r="E329" s="13"/>
      <c r="F329" s="78"/>
      <c r="G329" s="16"/>
      <c r="H329" s="54" t="str">
        <f t="shared" si="10"/>
        <v>A</v>
      </c>
      <c r="I329" s="72"/>
    </row>
    <row r="330" spans="2:9" ht="13.2" x14ac:dyDescent="0.15">
      <c r="B330" s="44"/>
      <c r="C330" s="45"/>
      <c r="D330" s="44"/>
      <c r="E330" s="13"/>
      <c r="F330" s="78"/>
      <c r="G330" s="16"/>
      <c r="H330" s="54" t="str">
        <f t="shared" si="10"/>
        <v>A</v>
      </c>
      <c r="I330" s="72"/>
    </row>
    <row r="331" spans="2:9" ht="13.2" x14ac:dyDescent="0.15">
      <c r="B331" s="44"/>
      <c r="C331" s="45"/>
      <c r="D331" s="44"/>
      <c r="E331" s="13"/>
      <c r="F331" s="78"/>
      <c r="G331" s="16"/>
      <c r="H331" s="54" t="str">
        <f t="shared" si="10"/>
        <v>A</v>
      </c>
      <c r="I331" s="72"/>
    </row>
    <row r="332" spans="2:9" ht="13.8" thickBot="1" x14ac:dyDescent="0.2">
      <c r="B332" s="44"/>
      <c r="C332" s="45"/>
      <c r="D332" s="44"/>
      <c r="E332" s="13"/>
      <c r="F332" s="78"/>
      <c r="G332" s="16"/>
      <c r="H332" s="54" t="str">
        <f t="shared" si="10"/>
        <v>A</v>
      </c>
      <c r="I332" s="72"/>
    </row>
    <row r="333" spans="2:9" ht="13.8" thickBot="1" x14ac:dyDescent="0.2">
      <c r="B333" s="44"/>
      <c r="C333" s="45"/>
      <c r="D333" s="44"/>
      <c r="E333" s="13"/>
      <c r="F333" s="103"/>
      <c r="G333" s="16"/>
      <c r="H333" s="54" t="str">
        <f t="shared" si="10"/>
        <v>A</v>
      </c>
      <c r="I333" s="72"/>
    </row>
    <row r="334" spans="2:9" ht="13.8" thickBot="1" x14ac:dyDescent="0.2">
      <c r="B334" s="44"/>
      <c r="C334" s="45"/>
      <c r="D334" s="44"/>
      <c r="E334" s="13"/>
      <c r="F334" s="83"/>
      <c r="G334" s="16"/>
      <c r="H334" s="54" t="str">
        <f t="shared" si="10"/>
        <v>A</v>
      </c>
      <c r="I334" s="72"/>
    </row>
    <row r="335" spans="2:9" ht="13.8" thickBot="1" x14ac:dyDescent="0.2">
      <c r="B335" s="44"/>
      <c r="C335" s="45"/>
      <c r="D335" s="44"/>
      <c r="E335" s="13"/>
      <c r="F335" s="83"/>
      <c r="G335" s="16"/>
      <c r="H335" s="54" t="str">
        <f t="shared" si="10"/>
        <v>A</v>
      </c>
      <c r="I335" s="72"/>
    </row>
    <row r="336" spans="2:9" ht="13.8" thickBot="1" x14ac:dyDescent="0.2">
      <c r="B336" s="44"/>
      <c r="C336" s="45"/>
      <c r="D336" s="44"/>
      <c r="E336" s="13"/>
      <c r="F336" s="83"/>
      <c r="G336" s="16"/>
      <c r="H336" s="54" t="str">
        <f t="shared" si="10"/>
        <v>A</v>
      </c>
      <c r="I336" s="72"/>
    </row>
    <row r="337" spans="2:9" ht="13.8" thickBot="1" x14ac:dyDescent="0.2">
      <c r="B337" s="44"/>
      <c r="C337" s="45"/>
      <c r="D337" s="44"/>
      <c r="E337" s="13"/>
      <c r="F337" s="83"/>
      <c r="G337" s="16"/>
      <c r="H337" s="54" t="str">
        <f t="shared" si="10"/>
        <v>A</v>
      </c>
      <c r="I337" s="72"/>
    </row>
    <row r="338" spans="2:9" ht="13.8" thickBot="1" x14ac:dyDescent="0.2">
      <c r="B338" s="44"/>
      <c r="C338" s="45"/>
      <c r="D338" s="44"/>
      <c r="E338" s="13"/>
      <c r="F338" s="83"/>
      <c r="G338" s="16"/>
      <c r="H338" s="54" t="str">
        <f t="shared" si="10"/>
        <v>A</v>
      </c>
      <c r="I338" s="72"/>
    </row>
    <row r="339" spans="2:9" ht="13.8" thickBot="1" x14ac:dyDescent="0.2">
      <c r="B339" s="44"/>
      <c r="C339" s="45"/>
      <c r="D339" s="44"/>
      <c r="E339" s="13"/>
      <c r="F339" s="83"/>
      <c r="G339" s="16"/>
      <c r="H339" s="54" t="str">
        <f t="shared" si="10"/>
        <v>A</v>
      </c>
      <c r="I339" s="72"/>
    </row>
    <row r="340" spans="2:9" ht="13.8" thickBot="1" x14ac:dyDescent="0.2">
      <c r="B340" s="44"/>
      <c r="C340" s="45"/>
      <c r="D340" s="44"/>
      <c r="E340" s="13"/>
      <c r="F340" s="83"/>
      <c r="G340" s="16"/>
      <c r="H340" s="54" t="str">
        <f t="shared" si="10"/>
        <v>A</v>
      </c>
      <c r="I340" s="72"/>
    </row>
    <row r="341" spans="2:9" ht="13.8" thickBot="1" x14ac:dyDescent="0.2">
      <c r="B341" s="44"/>
      <c r="C341" s="45"/>
      <c r="D341" s="44"/>
      <c r="E341" s="13"/>
      <c r="F341" s="83"/>
      <c r="G341" s="16"/>
      <c r="H341" s="54" t="str">
        <f t="shared" si="10"/>
        <v>A</v>
      </c>
      <c r="I341" s="72"/>
    </row>
    <row r="342" spans="2:9" ht="10.8" thickBot="1" x14ac:dyDescent="0.2">
      <c r="B342" s="44" t="s">
        <v>13</v>
      </c>
      <c r="C342" s="45" t="s">
        <v>22</v>
      </c>
      <c r="D342" s="44" t="s">
        <v>16</v>
      </c>
      <c r="E342" s="57" t="str">
        <f t="shared" ref="E342:E375" si="11">IF(IF(B342&lt;&gt;"",VLOOKUP(B342,SG,2,FALSE),0)*IF(C342&lt;&gt;"",VLOOKUP(C342,SF,2,FALSE),0)*IF(D342&lt;&gt;"",VLOOKUP(D342,SH,2,FALSE),0)&gt;Seuil4,score4,IF(IF(B342&lt;&gt;"",VLOOKUP(B342,SG,2,FALSE),0)*IF(C342&lt;&gt;"",VLOOKUP(C342,SF,2,FALSE),0)*IF(D342&lt;&gt;"",VLOOKUP(D342,SH,2,FALSE),0)&gt;Seuil3,score3,IF(IF(B342&lt;&gt;"",VLOOKUP(B342,SG,2,FALSE),0)*IF(C342&lt;&gt;"",VLOOKUP(C342,SF,2,FALSE),0)*IF(D342&lt;&gt;"",VLOOKUP(D342,SH,2,FALSE),0)&gt;Seuil2,score2,IF(IF(B342&lt;&gt;"",VLOOKUP(B342,SG,2,FALSE),0)*IF(C342&lt;&gt;"",VLOOKUP(C342,SF,2,FALSE),0)*IF(D342&lt;&gt;"",VLOOKUP(D342,SH,2,FALSE),0)&gt;Seuil0,score1,score0))))</f>
        <v>D</v>
      </c>
      <c r="F342" s="84"/>
      <c r="G342" s="16"/>
      <c r="H342" s="54" t="str">
        <f t="shared" si="10"/>
        <v>D</v>
      </c>
      <c r="I342" s="73"/>
    </row>
    <row r="343" spans="2:9" ht="10.8" thickBot="1" x14ac:dyDescent="0.2">
      <c r="B343" s="44" t="s">
        <v>13</v>
      </c>
      <c r="C343" s="45" t="s">
        <v>22</v>
      </c>
      <c r="D343" s="44" t="s">
        <v>16</v>
      </c>
      <c r="E343" s="57" t="str">
        <f t="shared" si="11"/>
        <v>D</v>
      </c>
      <c r="F343" s="84"/>
      <c r="G343" s="16"/>
      <c r="H343" s="54" t="str">
        <f t="shared" si="10"/>
        <v>D</v>
      </c>
      <c r="I343" s="73"/>
    </row>
    <row r="344" spans="2:9" ht="10.8" thickBot="1" x14ac:dyDescent="0.2">
      <c r="B344" s="44" t="s">
        <v>13</v>
      </c>
      <c r="C344" s="45" t="s">
        <v>22</v>
      </c>
      <c r="D344" s="44" t="s">
        <v>11</v>
      </c>
      <c r="E344" s="57" t="str">
        <f t="shared" si="11"/>
        <v>C</v>
      </c>
      <c r="F344" s="84"/>
      <c r="G344" s="16"/>
      <c r="H344" s="54" t="str">
        <f t="shared" si="10"/>
        <v>C</v>
      </c>
      <c r="I344" s="73"/>
    </row>
    <row r="345" spans="2:9" ht="13.8" thickBot="1" x14ac:dyDescent="0.2">
      <c r="B345" s="44" t="s">
        <v>11</v>
      </c>
      <c r="C345" s="45" t="s">
        <v>22</v>
      </c>
      <c r="D345" s="44" t="s">
        <v>16</v>
      </c>
      <c r="E345" s="13" t="str">
        <f t="shared" si="11"/>
        <v>A</v>
      </c>
      <c r="F345" s="83"/>
      <c r="G345" s="16"/>
      <c r="H345" s="54" t="str">
        <f t="shared" si="10"/>
        <v>A</v>
      </c>
      <c r="I345" s="72"/>
    </row>
    <row r="346" spans="2:9" ht="13.8" thickBot="1" x14ac:dyDescent="0.2">
      <c r="B346" s="44" t="s">
        <v>19</v>
      </c>
      <c r="C346" s="45" t="s">
        <v>22</v>
      </c>
      <c r="D346" s="44" t="s">
        <v>11</v>
      </c>
      <c r="E346" s="13" t="str">
        <f t="shared" si="11"/>
        <v>D</v>
      </c>
      <c r="F346" s="83"/>
      <c r="G346" s="16"/>
      <c r="H346" s="13" t="str">
        <f t="shared" si="10"/>
        <v>D</v>
      </c>
      <c r="I346" s="72"/>
    </row>
    <row r="347" spans="2:9" ht="13.8" thickBot="1" x14ac:dyDescent="0.2">
      <c r="B347" s="44" t="s">
        <v>19</v>
      </c>
      <c r="C347" s="45" t="s">
        <v>22</v>
      </c>
      <c r="D347" s="44" t="s">
        <v>11</v>
      </c>
      <c r="E347" s="13" t="str">
        <f t="shared" si="11"/>
        <v>D</v>
      </c>
      <c r="F347" s="83"/>
      <c r="G347" s="16"/>
      <c r="H347" s="13" t="str">
        <f t="shared" si="10"/>
        <v>D</v>
      </c>
      <c r="I347" s="72"/>
    </row>
    <row r="348" spans="2:9" ht="13.8" thickBot="1" x14ac:dyDescent="0.2">
      <c r="B348" s="44" t="s">
        <v>16</v>
      </c>
      <c r="C348" s="45" t="s">
        <v>22</v>
      </c>
      <c r="D348" s="44" t="s">
        <v>11</v>
      </c>
      <c r="E348" s="57" t="str">
        <f t="shared" si="11"/>
        <v>C</v>
      </c>
      <c r="F348" s="94"/>
      <c r="G348" s="16"/>
      <c r="H348" s="54" t="str">
        <f t="shared" si="10"/>
        <v>C</v>
      </c>
      <c r="I348" s="72"/>
    </row>
    <row r="349" spans="2:9" ht="10.8" thickBot="1" x14ac:dyDescent="0.2">
      <c r="B349" s="44" t="s">
        <v>19</v>
      </c>
      <c r="C349" s="45" t="s">
        <v>22</v>
      </c>
      <c r="D349" s="44" t="s">
        <v>16</v>
      </c>
      <c r="E349" s="57" t="str">
        <f t="shared" si="11"/>
        <v>E</v>
      </c>
      <c r="F349" s="84"/>
      <c r="G349" s="16" t="s">
        <v>11</v>
      </c>
      <c r="H349" s="54" t="str">
        <f t="shared" si="10"/>
        <v>B</v>
      </c>
      <c r="I349" s="73"/>
    </row>
    <row r="350" spans="2:9" ht="10.8" thickBot="1" x14ac:dyDescent="0.2">
      <c r="B350" s="44"/>
      <c r="C350" s="45"/>
      <c r="D350" s="44"/>
      <c r="E350" s="57" t="str">
        <f t="shared" si="11"/>
        <v>A</v>
      </c>
      <c r="F350" s="84"/>
      <c r="G350" s="16"/>
      <c r="H350" s="54" t="str">
        <f t="shared" si="10"/>
        <v>A</v>
      </c>
      <c r="I350" s="73"/>
    </row>
    <row r="351" spans="2:9" ht="10.8" thickBot="1" x14ac:dyDescent="0.2">
      <c r="B351" s="44"/>
      <c r="C351" s="45"/>
      <c r="D351" s="44"/>
      <c r="E351" s="57" t="str">
        <f t="shared" si="11"/>
        <v>A</v>
      </c>
      <c r="F351" s="84"/>
      <c r="G351" s="16"/>
      <c r="H351" s="54" t="str">
        <f t="shared" si="10"/>
        <v>A</v>
      </c>
      <c r="I351" s="73"/>
    </row>
    <row r="352" spans="2:9" ht="10.8" thickBot="1" x14ac:dyDescent="0.2">
      <c r="B352" s="44"/>
      <c r="C352" s="45"/>
      <c r="D352" s="44"/>
      <c r="E352" s="57" t="str">
        <f t="shared" si="11"/>
        <v>A</v>
      </c>
      <c r="F352" s="84"/>
      <c r="G352" s="16"/>
      <c r="H352" s="54" t="str">
        <f t="shared" si="10"/>
        <v>A</v>
      </c>
      <c r="I352" s="73"/>
    </row>
    <row r="353" spans="2:9" ht="13.8" thickBot="1" x14ac:dyDescent="0.2">
      <c r="B353" s="44"/>
      <c r="C353" s="45"/>
      <c r="D353" s="44"/>
      <c r="E353" s="13" t="str">
        <f t="shared" si="11"/>
        <v>A</v>
      </c>
      <c r="F353" s="83"/>
      <c r="G353" s="16"/>
      <c r="H353" s="54" t="str">
        <f t="shared" si="10"/>
        <v>A</v>
      </c>
      <c r="I353" s="72"/>
    </row>
    <row r="354" spans="2:9" ht="51" customHeight="1" thickBot="1" x14ac:dyDescent="0.2">
      <c r="B354" s="44"/>
      <c r="C354" s="45"/>
      <c r="D354" s="44"/>
      <c r="E354" s="57" t="str">
        <f t="shared" si="11"/>
        <v>A</v>
      </c>
      <c r="F354" s="84"/>
      <c r="G354" s="16"/>
      <c r="H354" s="54" t="str">
        <f t="shared" si="10"/>
        <v>A</v>
      </c>
      <c r="I354" s="73"/>
    </row>
    <row r="355" spans="2:9" ht="10.8" thickBot="1" x14ac:dyDescent="0.2">
      <c r="B355" s="44"/>
      <c r="C355" s="45"/>
      <c r="D355" s="44"/>
      <c r="E355" s="57" t="str">
        <f t="shared" si="11"/>
        <v>A</v>
      </c>
      <c r="F355" s="84"/>
      <c r="G355" s="16"/>
      <c r="H355" s="54" t="str">
        <f t="shared" si="10"/>
        <v>A</v>
      </c>
      <c r="I355" s="73"/>
    </row>
    <row r="356" spans="2:9" ht="13.8" thickBot="1" x14ac:dyDescent="0.2">
      <c r="B356" s="44"/>
      <c r="C356" s="45"/>
      <c r="D356" s="44"/>
      <c r="E356" s="13" t="str">
        <f t="shared" si="11"/>
        <v>A</v>
      </c>
      <c r="F356" s="83"/>
      <c r="G356" s="16"/>
      <c r="H356" s="54" t="str">
        <f t="shared" si="10"/>
        <v>A</v>
      </c>
      <c r="I356" s="72"/>
    </row>
    <row r="357" spans="2:9" ht="10.8" thickBot="1" x14ac:dyDescent="0.2">
      <c r="B357" s="44"/>
      <c r="C357" s="45"/>
      <c r="D357" s="44"/>
      <c r="E357" s="57" t="str">
        <f t="shared" si="11"/>
        <v>A</v>
      </c>
      <c r="F357" s="84"/>
      <c r="G357" s="16"/>
      <c r="H357" s="54" t="str">
        <f t="shared" si="10"/>
        <v>A</v>
      </c>
      <c r="I357" s="73"/>
    </row>
    <row r="358" spans="2:9" ht="10.8" thickBot="1" x14ac:dyDescent="0.2">
      <c r="B358" s="60" t="s">
        <v>13</v>
      </c>
      <c r="C358" s="69" t="s">
        <v>37</v>
      </c>
      <c r="D358" s="60" t="s">
        <v>11</v>
      </c>
      <c r="E358" s="13" t="str">
        <f t="shared" si="11"/>
        <v>C</v>
      </c>
      <c r="F358" s="101"/>
      <c r="G358" s="60" t="s">
        <v>11</v>
      </c>
      <c r="H358" s="54" t="str">
        <f t="shared" si="10"/>
        <v>B</v>
      </c>
      <c r="I358" s="73"/>
    </row>
    <row r="359" spans="2:9" ht="10.8" thickBot="1" x14ac:dyDescent="0.2">
      <c r="B359" s="44" t="s">
        <v>16</v>
      </c>
      <c r="C359" s="45" t="s">
        <v>37</v>
      </c>
      <c r="D359" s="44" t="s">
        <v>13</v>
      </c>
      <c r="E359" s="57" t="str">
        <f t="shared" si="11"/>
        <v>D</v>
      </c>
      <c r="F359" s="84"/>
      <c r="G359" s="16" t="s">
        <v>11</v>
      </c>
      <c r="H359" s="54" t="str">
        <f t="shared" si="10"/>
        <v>B</v>
      </c>
      <c r="I359" s="73"/>
    </row>
    <row r="360" spans="2:9" ht="10.8" thickBot="1" x14ac:dyDescent="0.2">
      <c r="B360" s="44" t="s">
        <v>16</v>
      </c>
      <c r="C360" s="45" t="s">
        <v>37</v>
      </c>
      <c r="D360" s="44" t="s">
        <v>13</v>
      </c>
      <c r="E360" s="57" t="str">
        <f t="shared" si="11"/>
        <v>D</v>
      </c>
      <c r="F360" s="84"/>
      <c r="G360" s="16" t="s">
        <v>11</v>
      </c>
      <c r="H360" s="54" t="str">
        <f t="shared" si="10"/>
        <v>B</v>
      </c>
      <c r="I360" s="73"/>
    </row>
    <row r="361" spans="2:9" ht="13.2" x14ac:dyDescent="0.15">
      <c r="B361" s="44" t="s">
        <v>11</v>
      </c>
      <c r="C361" s="45" t="s">
        <v>37</v>
      </c>
      <c r="D361" s="44" t="s">
        <v>11</v>
      </c>
      <c r="E361" s="13" t="str">
        <f t="shared" si="11"/>
        <v>A</v>
      </c>
      <c r="F361" s="102"/>
      <c r="G361" s="16"/>
      <c r="H361" s="54" t="str">
        <f t="shared" si="10"/>
        <v>A</v>
      </c>
      <c r="I361" s="72"/>
    </row>
    <row r="362" spans="2:9" ht="10.199999999999999" x14ac:dyDescent="0.15">
      <c r="B362" s="44" t="s">
        <v>16</v>
      </c>
      <c r="C362" s="45" t="s">
        <v>37</v>
      </c>
      <c r="D362" s="44" t="s">
        <v>11</v>
      </c>
      <c r="E362" s="57" t="str">
        <f t="shared" si="11"/>
        <v>D</v>
      </c>
      <c r="F362" s="55"/>
      <c r="G362" s="16" t="s">
        <v>11</v>
      </c>
      <c r="H362" s="54" t="str">
        <f t="shared" si="10"/>
        <v>B</v>
      </c>
      <c r="I362" s="73"/>
    </row>
    <row r="363" spans="2:9" ht="10.199999999999999" x14ac:dyDescent="0.15">
      <c r="B363" s="44" t="s">
        <v>16</v>
      </c>
      <c r="C363" s="45" t="s">
        <v>37</v>
      </c>
      <c r="D363" s="44" t="s">
        <v>16</v>
      </c>
      <c r="E363" s="57" t="str">
        <f t="shared" si="11"/>
        <v>D</v>
      </c>
      <c r="F363" s="75"/>
      <c r="G363" s="16" t="s">
        <v>13</v>
      </c>
      <c r="H363" s="54" t="str">
        <f t="shared" si="10"/>
        <v>B</v>
      </c>
      <c r="I363" s="73"/>
    </row>
    <row r="364" spans="2:9" ht="10.199999999999999" x14ac:dyDescent="0.15">
      <c r="B364" s="44" t="s">
        <v>13</v>
      </c>
      <c r="C364" s="45" t="s">
        <v>37</v>
      </c>
      <c r="D364" s="44" t="s">
        <v>16</v>
      </c>
      <c r="E364" s="57" t="str">
        <f t="shared" si="11"/>
        <v>D</v>
      </c>
      <c r="F364" s="75"/>
      <c r="G364" s="16" t="s">
        <v>22</v>
      </c>
      <c r="H364" s="54" t="str">
        <f t="shared" si="10"/>
        <v>D</v>
      </c>
      <c r="I364" s="73"/>
    </row>
    <row r="365" spans="2:9" ht="10.199999999999999" x14ac:dyDescent="0.15">
      <c r="B365" s="44" t="s">
        <v>13</v>
      </c>
      <c r="C365" s="45" t="s">
        <v>37</v>
      </c>
      <c r="D365" s="44" t="s">
        <v>16</v>
      </c>
      <c r="E365" s="57" t="str">
        <f t="shared" si="11"/>
        <v>D</v>
      </c>
      <c r="F365" s="75"/>
      <c r="G365" s="16" t="s">
        <v>16</v>
      </c>
      <c r="H365" s="54" t="str">
        <f t="shared" si="10"/>
        <v>B</v>
      </c>
      <c r="I365" s="73"/>
    </row>
    <row r="366" spans="2:9" ht="10.199999999999999" x14ac:dyDescent="0.15">
      <c r="B366" s="44" t="s">
        <v>22</v>
      </c>
      <c r="C366" s="45" t="s">
        <v>37</v>
      </c>
      <c r="D366" s="44" t="s">
        <v>11</v>
      </c>
      <c r="E366" s="57" t="str">
        <f t="shared" si="11"/>
        <v>E</v>
      </c>
      <c r="F366" s="75"/>
      <c r="G366" s="16" t="s">
        <v>11</v>
      </c>
      <c r="H366" s="54" t="str">
        <f t="shared" si="10"/>
        <v>C</v>
      </c>
      <c r="I366" s="73"/>
    </row>
    <row r="367" spans="2:9" ht="51" customHeight="1" x14ac:dyDescent="0.15">
      <c r="B367" s="44" t="s">
        <v>13</v>
      </c>
      <c r="C367" s="45" t="s">
        <v>19</v>
      </c>
      <c r="D367" s="44" t="s">
        <v>16</v>
      </c>
      <c r="E367" s="13" t="str">
        <f t="shared" si="11"/>
        <v>C</v>
      </c>
      <c r="F367" s="78"/>
      <c r="G367" s="16" t="s">
        <v>13</v>
      </c>
      <c r="H367" s="54" t="str">
        <f t="shared" si="10"/>
        <v>B</v>
      </c>
      <c r="I367" s="72"/>
    </row>
    <row r="368" spans="2:9" ht="10.199999999999999" x14ac:dyDescent="0.15">
      <c r="B368" s="44" t="s">
        <v>13</v>
      </c>
      <c r="C368" s="45" t="s">
        <v>37</v>
      </c>
      <c r="D368" s="44" t="s">
        <v>16</v>
      </c>
      <c r="E368" s="57" t="str">
        <f t="shared" si="11"/>
        <v>D</v>
      </c>
      <c r="F368" s="75"/>
      <c r="G368" s="16" t="s">
        <v>13</v>
      </c>
      <c r="H368" s="54" t="str">
        <f t="shared" si="10"/>
        <v>B</v>
      </c>
      <c r="I368" s="73"/>
    </row>
    <row r="369" spans="2:9" ht="10.199999999999999" x14ac:dyDescent="0.15">
      <c r="B369" s="44" t="s">
        <v>37</v>
      </c>
      <c r="C369" s="45" t="s">
        <v>37</v>
      </c>
      <c r="D369" s="44" t="s">
        <v>11</v>
      </c>
      <c r="E369" s="57" t="str">
        <f t="shared" si="11"/>
        <v>E</v>
      </c>
      <c r="F369" s="75"/>
      <c r="G369" s="16" t="s">
        <v>11</v>
      </c>
      <c r="H369" s="54" t="str">
        <f t="shared" si="10"/>
        <v>D</v>
      </c>
      <c r="I369" s="73"/>
    </row>
    <row r="370" spans="2:9" ht="10.199999999999999" x14ac:dyDescent="0.15">
      <c r="B370" s="44" t="s">
        <v>37</v>
      </c>
      <c r="C370" s="45" t="s">
        <v>37</v>
      </c>
      <c r="D370" s="44" t="s">
        <v>11</v>
      </c>
      <c r="E370" s="57" t="str">
        <f t="shared" si="11"/>
        <v>E</v>
      </c>
      <c r="F370" s="75"/>
      <c r="G370" s="16" t="s">
        <v>11</v>
      </c>
      <c r="H370" s="54" t="str">
        <f t="shared" si="10"/>
        <v>D</v>
      </c>
      <c r="I370" s="73"/>
    </row>
    <row r="371" spans="2:9" ht="10.199999999999999" x14ac:dyDescent="0.15">
      <c r="B371" s="44" t="s">
        <v>37</v>
      </c>
      <c r="C371" s="45" t="s">
        <v>13</v>
      </c>
      <c r="D371" s="44" t="s">
        <v>11</v>
      </c>
      <c r="E371" s="57" t="str">
        <f t="shared" si="11"/>
        <v>E</v>
      </c>
      <c r="F371" s="75"/>
      <c r="G371" s="16" t="s">
        <v>13</v>
      </c>
      <c r="H371" s="54" t="str">
        <f t="shared" si="10"/>
        <v>B</v>
      </c>
      <c r="I371" s="73"/>
    </row>
    <row r="372" spans="2:9" ht="10.199999999999999" x14ac:dyDescent="0.15">
      <c r="B372" s="44" t="s">
        <v>37</v>
      </c>
      <c r="C372" s="45" t="s">
        <v>16</v>
      </c>
      <c r="D372" s="44" t="s">
        <v>11</v>
      </c>
      <c r="E372" s="57" t="str">
        <f t="shared" si="11"/>
        <v>E</v>
      </c>
      <c r="F372" s="75"/>
      <c r="G372" s="16" t="s">
        <v>11</v>
      </c>
      <c r="H372" s="54" t="str">
        <f t="shared" si="10"/>
        <v>B</v>
      </c>
      <c r="I372" s="73"/>
    </row>
    <row r="373" spans="2:9" ht="10.199999999999999" x14ac:dyDescent="0.15">
      <c r="B373" s="44" t="s">
        <v>37</v>
      </c>
      <c r="C373" s="45" t="s">
        <v>16</v>
      </c>
      <c r="D373" s="44" t="s">
        <v>11</v>
      </c>
      <c r="E373" s="57" t="str">
        <f t="shared" si="11"/>
        <v>E</v>
      </c>
      <c r="F373" s="75"/>
      <c r="G373" s="16" t="s">
        <v>11</v>
      </c>
      <c r="H373" s="54" t="str">
        <f t="shared" si="10"/>
        <v>B</v>
      </c>
      <c r="I373" s="73"/>
    </row>
    <row r="374" spans="2:9" ht="13.2" x14ac:dyDescent="0.15">
      <c r="B374" s="44" t="s">
        <v>16</v>
      </c>
      <c r="C374" s="45" t="s">
        <v>16</v>
      </c>
      <c r="D374" s="44" t="s">
        <v>11</v>
      </c>
      <c r="E374" s="13" t="str">
        <f t="shared" si="11"/>
        <v>B</v>
      </c>
      <c r="F374" s="78"/>
      <c r="G374" s="16"/>
      <c r="H374" s="54" t="str">
        <f t="shared" si="10"/>
        <v>B</v>
      </c>
      <c r="I374" s="72"/>
    </row>
    <row r="375" spans="2:9" ht="13.2" x14ac:dyDescent="0.15">
      <c r="B375" s="44" t="s">
        <v>16</v>
      </c>
      <c r="C375" s="45" t="s">
        <v>16</v>
      </c>
      <c r="D375" s="44" t="s">
        <v>13</v>
      </c>
      <c r="E375" s="13" t="str">
        <f t="shared" si="11"/>
        <v>B</v>
      </c>
      <c r="F375" s="78"/>
      <c r="G375" s="16"/>
      <c r="H375" s="54" t="str">
        <f t="shared" si="10"/>
        <v>B</v>
      </c>
      <c r="I375" s="72"/>
    </row>
    <row r="376" spans="2:9" ht="10.199999999999999" x14ac:dyDescent="0.15">
      <c r="B376" s="44"/>
      <c r="C376" s="45"/>
      <c r="D376" s="44"/>
      <c r="E376" s="57" t="str">
        <f t="shared" ref="E376:E407" si="12">IF(IF(B376&lt;&gt;"",VLOOKUP(B376,SG,2,FALSE),0)*IF(C376&lt;&gt;"",VLOOKUP(C376,SF,2,FALSE),0)*IF(D376&lt;&gt;"",VLOOKUP(D376,SH,2,FALSE),0)&gt;Seuil4,score4,IF(IF(B376&lt;&gt;"",VLOOKUP(B376,SG,2,FALSE),0)*IF(C376&lt;&gt;"",VLOOKUP(C376,SF,2,FALSE),0)*IF(D376&lt;&gt;"",VLOOKUP(D376,SH,2,FALSE),0)&gt;Seuil3,score3,IF(IF(B376&lt;&gt;"",VLOOKUP(B376,SG,2,FALSE),0)*IF(C376&lt;&gt;"",VLOOKUP(C376,SF,2,FALSE),0)*IF(D376&lt;&gt;"",VLOOKUP(D376,SH,2,FALSE),0)&gt;Seuil2,score2,IF(IF(B376&lt;&gt;"",VLOOKUP(B376,SG,2,FALSE),0)*IF(C376&lt;&gt;"",VLOOKUP(C376,SF,2,FALSE),0)*IF(D376&lt;&gt;"",VLOOKUP(D376,SH,2,FALSE),0)&gt;Seuil0,score1,score0))))</f>
        <v>A</v>
      </c>
      <c r="F376" s="75"/>
      <c r="G376" s="16"/>
      <c r="H376" s="54" t="str">
        <f t="shared" si="10"/>
        <v>A</v>
      </c>
      <c r="I376" s="73"/>
    </row>
    <row r="377" spans="2:9" ht="10.199999999999999" x14ac:dyDescent="0.15">
      <c r="B377" s="44"/>
      <c r="C377" s="45"/>
      <c r="D377" s="44"/>
      <c r="E377" s="57" t="str">
        <f t="shared" si="12"/>
        <v>A</v>
      </c>
      <c r="F377" s="75"/>
      <c r="G377" s="16"/>
      <c r="H377" s="54" t="str">
        <f t="shared" si="10"/>
        <v>A</v>
      </c>
      <c r="I377" s="73"/>
    </row>
    <row r="378" spans="2:9" ht="10.199999999999999" x14ac:dyDescent="0.15">
      <c r="B378" s="44"/>
      <c r="C378" s="45"/>
      <c r="D378" s="44"/>
      <c r="E378" s="57" t="str">
        <f t="shared" si="12"/>
        <v>A</v>
      </c>
      <c r="F378" s="75"/>
      <c r="G378" s="16"/>
      <c r="H378" s="54" t="str">
        <f t="shared" si="10"/>
        <v>A</v>
      </c>
      <c r="I378" s="73"/>
    </row>
    <row r="379" spans="2:9" ht="10.199999999999999" x14ac:dyDescent="0.15">
      <c r="B379" s="44"/>
      <c r="C379" s="45"/>
      <c r="D379" s="44"/>
      <c r="E379" s="57" t="str">
        <f t="shared" si="12"/>
        <v>A</v>
      </c>
      <c r="F379" s="75"/>
      <c r="G379" s="16"/>
      <c r="H379" s="54" t="str">
        <f t="shared" si="10"/>
        <v>A</v>
      </c>
      <c r="I379" s="73"/>
    </row>
    <row r="380" spans="2:9" ht="10.199999999999999" x14ac:dyDescent="0.15">
      <c r="B380" s="44"/>
      <c r="C380" s="45"/>
      <c r="D380" s="44"/>
      <c r="E380" s="57" t="str">
        <f t="shared" si="12"/>
        <v>A</v>
      </c>
      <c r="F380" s="75"/>
      <c r="G380" s="16"/>
      <c r="H380" s="54" t="str">
        <f t="shared" si="10"/>
        <v>A</v>
      </c>
      <c r="I380" s="73"/>
    </row>
    <row r="381" spans="2:9" ht="10.199999999999999" x14ac:dyDescent="0.15">
      <c r="B381" s="44"/>
      <c r="C381" s="45"/>
      <c r="D381" s="44"/>
      <c r="E381" s="57" t="str">
        <f t="shared" si="12"/>
        <v>A</v>
      </c>
      <c r="F381" s="75"/>
      <c r="G381" s="16"/>
      <c r="H381" s="54" t="str">
        <f t="shared" si="10"/>
        <v>A</v>
      </c>
      <c r="I381" s="73"/>
    </row>
    <row r="382" spans="2:9" ht="10.199999999999999" x14ac:dyDescent="0.15">
      <c r="B382" s="44" t="s">
        <v>19</v>
      </c>
      <c r="C382" s="45" t="s">
        <v>22</v>
      </c>
      <c r="D382" s="44" t="s">
        <v>11</v>
      </c>
      <c r="E382" s="57" t="str">
        <f t="shared" si="12"/>
        <v>D</v>
      </c>
      <c r="F382" s="75"/>
      <c r="G382" s="16"/>
      <c r="H382" s="54" t="str">
        <f t="shared" si="10"/>
        <v>D</v>
      </c>
      <c r="I382" s="73"/>
    </row>
    <row r="383" spans="2:9" ht="10.199999999999999" x14ac:dyDescent="0.15">
      <c r="B383" s="44" t="s">
        <v>16</v>
      </c>
      <c r="C383" s="45" t="s">
        <v>37</v>
      </c>
      <c r="D383" s="44" t="s">
        <v>16</v>
      </c>
      <c r="E383" s="57" t="str">
        <f t="shared" si="12"/>
        <v>D</v>
      </c>
      <c r="F383" s="75"/>
      <c r="G383" s="16" t="s">
        <v>13</v>
      </c>
      <c r="H383" s="54" t="str">
        <f t="shared" si="10"/>
        <v>B</v>
      </c>
      <c r="I383" s="73"/>
    </row>
    <row r="384" spans="2:9" ht="10.199999999999999" x14ac:dyDescent="0.15">
      <c r="B384" s="44" t="s">
        <v>22</v>
      </c>
      <c r="C384" s="45" t="s">
        <v>13</v>
      </c>
      <c r="D384" s="44" t="s">
        <v>16</v>
      </c>
      <c r="E384" s="57" t="str">
        <f t="shared" si="12"/>
        <v>E</v>
      </c>
      <c r="F384" s="75"/>
      <c r="G384" s="16" t="s">
        <v>16</v>
      </c>
      <c r="H384" s="54" t="str">
        <f t="shared" si="10"/>
        <v>D</v>
      </c>
      <c r="I384" s="73"/>
    </row>
    <row r="385" spans="2:9" ht="10.199999999999999" x14ac:dyDescent="0.15">
      <c r="B385" s="44" t="s">
        <v>13</v>
      </c>
      <c r="C385" s="45" t="s">
        <v>19</v>
      </c>
      <c r="D385" s="44" t="s">
        <v>13</v>
      </c>
      <c r="E385" s="57" t="str">
        <f t="shared" si="12"/>
        <v>B</v>
      </c>
      <c r="F385" s="75"/>
      <c r="G385" s="16"/>
      <c r="H385" s="54" t="str">
        <f t="shared" si="10"/>
        <v>B</v>
      </c>
      <c r="I385" s="73"/>
    </row>
    <row r="386" spans="2:9" ht="13.2" x14ac:dyDescent="0.15">
      <c r="B386" s="44" t="s">
        <v>16</v>
      </c>
      <c r="C386" s="45" t="s">
        <v>37</v>
      </c>
      <c r="D386" s="44" t="s">
        <v>19</v>
      </c>
      <c r="E386" s="57" t="str">
        <f t="shared" si="12"/>
        <v>E</v>
      </c>
      <c r="F386" s="78"/>
      <c r="G386" s="16" t="s">
        <v>16</v>
      </c>
      <c r="H386" s="54" t="str">
        <f t="shared" si="10"/>
        <v>D</v>
      </c>
      <c r="I386" s="72"/>
    </row>
    <row r="387" spans="2:9" ht="13.2" x14ac:dyDescent="0.15">
      <c r="B387" s="44" t="s">
        <v>19</v>
      </c>
      <c r="C387" s="45" t="s">
        <v>37</v>
      </c>
      <c r="D387" s="44" t="s">
        <v>11</v>
      </c>
      <c r="E387" s="57" t="str">
        <f t="shared" si="12"/>
        <v>D</v>
      </c>
      <c r="F387" s="78"/>
      <c r="G387" s="16" t="s">
        <v>16</v>
      </c>
      <c r="H387" s="54" t="str">
        <f t="shared" si="10"/>
        <v>C</v>
      </c>
      <c r="I387" s="72"/>
    </row>
    <row r="388" spans="2:9" ht="10.199999999999999" x14ac:dyDescent="0.15">
      <c r="B388" s="44" t="s">
        <v>16</v>
      </c>
      <c r="C388" s="45" t="s">
        <v>22</v>
      </c>
      <c r="D388" s="44" t="s">
        <v>13</v>
      </c>
      <c r="E388" s="57" t="str">
        <f t="shared" si="12"/>
        <v>D</v>
      </c>
      <c r="F388" s="75"/>
      <c r="G388" s="16" t="s">
        <v>11</v>
      </c>
      <c r="H388" s="54" t="str">
        <f t="shared" si="10"/>
        <v>B</v>
      </c>
      <c r="I388" s="73"/>
    </row>
    <row r="389" spans="2:9" ht="13.2" x14ac:dyDescent="0.15">
      <c r="B389" s="44" t="s">
        <v>16</v>
      </c>
      <c r="C389" s="45" t="s">
        <v>22</v>
      </c>
      <c r="D389" s="44" t="s">
        <v>11</v>
      </c>
      <c r="E389" s="57" t="str">
        <f t="shared" si="12"/>
        <v>C</v>
      </c>
      <c r="F389" s="78"/>
      <c r="G389" s="16" t="s">
        <v>22</v>
      </c>
      <c r="H389" s="54" t="str">
        <f t="shared" si="10"/>
        <v>C</v>
      </c>
      <c r="I389" s="72"/>
    </row>
    <row r="390" spans="2:9" ht="13.2" x14ac:dyDescent="0.15">
      <c r="B390" s="44" t="s">
        <v>16</v>
      </c>
      <c r="C390" s="45" t="s">
        <v>37</v>
      </c>
      <c r="D390" s="44" t="s">
        <v>11</v>
      </c>
      <c r="E390" s="57" t="str">
        <f t="shared" si="12"/>
        <v>D</v>
      </c>
      <c r="F390" s="78"/>
      <c r="G390" s="16" t="s">
        <v>13</v>
      </c>
      <c r="H390" s="54" t="str">
        <f t="shared" si="10"/>
        <v>B</v>
      </c>
      <c r="I390" s="72"/>
    </row>
    <row r="391" spans="2:9" ht="13.2" x14ac:dyDescent="0.15">
      <c r="B391" s="44" t="s">
        <v>19</v>
      </c>
      <c r="C391" s="45" t="s">
        <v>19</v>
      </c>
      <c r="D391" s="44" t="s">
        <v>16</v>
      </c>
      <c r="E391" s="57" t="str">
        <f t="shared" si="12"/>
        <v>D</v>
      </c>
      <c r="F391" s="78"/>
      <c r="G391" s="16" t="s">
        <v>13</v>
      </c>
      <c r="H391" s="54" t="str">
        <f t="shared" ref="H391:H454" si="13">IF(IF(B391&lt;&gt;"",VLOOKUP(B391,SG,2,FALSE),0)*IF(C391&lt;&gt;"",VLOOKUP(C391,SF,2,FALSE),0)*IF(D391&lt;&gt;"",VLOOKUP(D391,SH,2,FALSE),0)/IF(G391&lt;&gt;0,MAX(1,VLOOKUP(G391,SM,2,FALSE)),1)&gt;Seuil4,score4,IF(IF(B391&lt;&gt;"",VLOOKUP(B391,SG,2,FALSE),0)*IF(C391&lt;&gt;"",VLOOKUP(C391,SF,2,FALSE),0)*IF(D391&lt;&gt;"",VLOOKUP(D391,SH,2,FALSE),0)/IF(G391&lt;&gt;0,MAX(1,VLOOKUP(G391,SM,2,FALSE)),1)&gt;Seuil3,score3,IF(IF(B391&lt;&gt;"",VLOOKUP(B391,SG,2,FALSE),0)*IF(C391&lt;&gt;"",VLOOKUP(C391,SF,2,FALSE),0)*IF(D391&lt;&gt;"",VLOOKUP(D391,SH,2,FALSE),0)/IF(G391&lt;&gt;0,MAX(1,VLOOKUP(G391,SM,2,FALSE)),1)&gt;Seuil2,score2,IF(IF(B391&lt;&gt;"",VLOOKUP(B391,SG,2,FALSE),0)*IF(C391&lt;&gt;"",VLOOKUP(C391,SF,2,FALSE),0)*IF(D391&lt;&gt;"",VLOOKUP(D391,SH,2,FALSE),0)/IF(G391&lt;&gt;0,MAX(1,VLOOKUP(G391,SM,2,FALSE)),1)&gt;Seuil0,score1,score0))))</f>
        <v>B</v>
      </c>
      <c r="I391" s="72"/>
    </row>
    <row r="392" spans="2:9" ht="13.2" x14ac:dyDescent="0.15">
      <c r="B392" s="44" t="s">
        <v>16</v>
      </c>
      <c r="C392" s="45" t="s">
        <v>22</v>
      </c>
      <c r="D392" s="44" t="s">
        <v>13</v>
      </c>
      <c r="E392" s="57" t="str">
        <f t="shared" si="12"/>
        <v>D</v>
      </c>
      <c r="F392" s="78"/>
      <c r="G392" s="16" t="s">
        <v>11</v>
      </c>
      <c r="H392" s="54" t="str">
        <f t="shared" si="13"/>
        <v>B</v>
      </c>
      <c r="I392" s="72"/>
    </row>
    <row r="393" spans="2:9" ht="13.2" x14ac:dyDescent="0.15">
      <c r="B393" s="44" t="s">
        <v>13</v>
      </c>
      <c r="C393" s="45" t="s">
        <v>37</v>
      </c>
      <c r="D393" s="44" t="s">
        <v>11</v>
      </c>
      <c r="E393" s="57" t="str">
        <f t="shared" si="12"/>
        <v>C</v>
      </c>
      <c r="F393" s="78"/>
      <c r="G393" s="16" t="s">
        <v>11</v>
      </c>
      <c r="H393" s="54" t="str">
        <f t="shared" si="13"/>
        <v>B</v>
      </c>
      <c r="I393" s="72"/>
    </row>
    <row r="394" spans="2:9" ht="13.2" x14ac:dyDescent="0.15">
      <c r="B394" s="44" t="s">
        <v>19</v>
      </c>
      <c r="C394" s="45" t="s">
        <v>13</v>
      </c>
      <c r="D394" s="44" t="s">
        <v>13</v>
      </c>
      <c r="E394" s="57" t="str">
        <f t="shared" si="12"/>
        <v>C</v>
      </c>
      <c r="F394" s="78"/>
      <c r="G394" s="16" t="s">
        <v>11</v>
      </c>
      <c r="H394" s="54" t="str">
        <f t="shared" si="13"/>
        <v>B</v>
      </c>
      <c r="I394" s="72"/>
    </row>
    <row r="395" spans="2:9" ht="13.2" x14ac:dyDescent="0.15">
      <c r="B395" s="44" t="s">
        <v>19</v>
      </c>
      <c r="C395" s="45" t="s">
        <v>13</v>
      </c>
      <c r="D395" s="44" t="s">
        <v>13</v>
      </c>
      <c r="E395" s="57" t="str">
        <f t="shared" si="12"/>
        <v>C</v>
      </c>
      <c r="F395" s="78"/>
      <c r="G395" s="16" t="s">
        <v>11</v>
      </c>
      <c r="H395" s="54" t="str">
        <f t="shared" si="13"/>
        <v>B</v>
      </c>
      <c r="I395" s="72"/>
    </row>
    <row r="396" spans="2:9" ht="13.2" x14ac:dyDescent="0.15">
      <c r="B396" s="44" t="s">
        <v>13</v>
      </c>
      <c r="C396" s="45" t="s">
        <v>37</v>
      </c>
      <c r="D396" s="44" t="s">
        <v>13</v>
      </c>
      <c r="E396" s="57" t="str">
        <f t="shared" si="12"/>
        <v>D</v>
      </c>
      <c r="F396" s="78"/>
      <c r="G396" s="16" t="s">
        <v>13</v>
      </c>
      <c r="H396" s="54" t="str">
        <f t="shared" si="13"/>
        <v>B</v>
      </c>
      <c r="I396" s="72"/>
    </row>
    <row r="397" spans="2:9" ht="13.2" x14ac:dyDescent="0.15">
      <c r="B397" s="44" t="s">
        <v>13</v>
      </c>
      <c r="C397" s="45" t="s">
        <v>37</v>
      </c>
      <c r="D397" s="44" t="s">
        <v>16</v>
      </c>
      <c r="E397" s="57" t="str">
        <f t="shared" si="12"/>
        <v>D</v>
      </c>
      <c r="F397" s="78"/>
      <c r="G397" s="16" t="s">
        <v>11</v>
      </c>
      <c r="H397" s="54" t="str">
        <f t="shared" si="13"/>
        <v>B</v>
      </c>
      <c r="I397" s="72"/>
    </row>
    <row r="398" spans="2:9" ht="13.2" x14ac:dyDescent="0.15">
      <c r="B398" s="44" t="s">
        <v>13</v>
      </c>
      <c r="C398" s="45" t="s">
        <v>37</v>
      </c>
      <c r="D398" s="44" t="s">
        <v>16</v>
      </c>
      <c r="E398" s="57" t="str">
        <f t="shared" si="12"/>
        <v>D</v>
      </c>
      <c r="F398" s="78"/>
      <c r="G398" s="16" t="s">
        <v>11</v>
      </c>
      <c r="H398" s="54" t="str">
        <f t="shared" si="13"/>
        <v>B</v>
      </c>
      <c r="I398" s="72"/>
    </row>
    <row r="399" spans="2:9" ht="13.2" x14ac:dyDescent="0.15">
      <c r="B399" s="44" t="s">
        <v>13</v>
      </c>
      <c r="C399" s="45" t="s">
        <v>37</v>
      </c>
      <c r="D399" s="44" t="s">
        <v>11</v>
      </c>
      <c r="E399" s="57" t="str">
        <f t="shared" si="12"/>
        <v>C</v>
      </c>
      <c r="F399" s="78"/>
      <c r="G399" s="16" t="s">
        <v>16</v>
      </c>
      <c r="H399" s="54" t="str">
        <f t="shared" si="13"/>
        <v>B</v>
      </c>
      <c r="I399" s="72"/>
    </row>
    <row r="400" spans="2:9" ht="13.2" x14ac:dyDescent="0.15">
      <c r="B400" s="44" t="s">
        <v>16</v>
      </c>
      <c r="C400" s="45" t="s">
        <v>37</v>
      </c>
      <c r="D400" s="44" t="s">
        <v>13</v>
      </c>
      <c r="E400" s="57" t="str">
        <f t="shared" si="12"/>
        <v>D</v>
      </c>
      <c r="F400" s="78"/>
      <c r="G400" s="16" t="s">
        <v>13</v>
      </c>
      <c r="H400" s="54" t="str">
        <f t="shared" si="13"/>
        <v>B</v>
      </c>
      <c r="I400" s="72"/>
    </row>
    <row r="401" spans="2:9" ht="13.2" x14ac:dyDescent="0.15">
      <c r="B401" s="44" t="s">
        <v>16</v>
      </c>
      <c r="C401" s="45" t="s">
        <v>37</v>
      </c>
      <c r="D401" s="44" t="s">
        <v>13</v>
      </c>
      <c r="E401" s="57" t="str">
        <f t="shared" si="12"/>
        <v>D</v>
      </c>
      <c r="F401" s="78"/>
      <c r="G401" s="16" t="s">
        <v>11</v>
      </c>
      <c r="H401" s="54" t="str">
        <f t="shared" si="13"/>
        <v>B</v>
      </c>
      <c r="I401" s="72"/>
    </row>
    <row r="402" spans="2:9" ht="10.199999999999999" x14ac:dyDescent="0.15">
      <c r="B402" s="44" t="s">
        <v>16</v>
      </c>
      <c r="C402" s="45" t="s">
        <v>37</v>
      </c>
      <c r="D402" s="44" t="s">
        <v>13</v>
      </c>
      <c r="E402" s="57" t="str">
        <f t="shared" si="12"/>
        <v>D</v>
      </c>
      <c r="F402" s="78"/>
      <c r="G402" s="16" t="s">
        <v>11</v>
      </c>
      <c r="H402" s="54" t="str">
        <f t="shared" si="13"/>
        <v>B</v>
      </c>
      <c r="I402" s="73"/>
    </row>
    <row r="403" spans="2:9" ht="10.199999999999999" x14ac:dyDescent="0.15">
      <c r="B403" s="44" t="s">
        <v>16</v>
      </c>
      <c r="C403" s="45" t="s">
        <v>37</v>
      </c>
      <c r="D403" s="44" t="s">
        <v>13</v>
      </c>
      <c r="E403" s="57" t="str">
        <f t="shared" si="12"/>
        <v>D</v>
      </c>
      <c r="F403" s="78"/>
      <c r="G403" s="16" t="s">
        <v>13</v>
      </c>
      <c r="H403" s="54" t="str">
        <f t="shared" si="13"/>
        <v>B</v>
      </c>
      <c r="I403" s="73"/>
    </row>
    <row r="404" spans="2:9" ht="13.2" x14ac:dyDescent="0.15">
      <c r="B404" s="44" t="s">
        <v>13</v>
      </c>
      <c r="C404" s="45" t="s">
        <v>37</v>
      </c>
      <c r="D404" s="44" t="s">
        <v>11</v>
      </c>
      <c r="E404" s="57" t="str">
        <f t="shared" si="12"/>
        <v>C</v>
      </c>
      <c r="F404" s="78"/>
      <c r="G404" s="16" t="s">
        <v>19</v>
      </c>
      <c r="H404" s="54" t="str">
        <f t="shared" si="13"/>
        <v>B</v>
      </c>
      <c r="I404" s="72"/>
    </row>
    <row r="405" spans="2:9" ht="10.199999999999999" x14ac:dyDescent="0.15">
      <c r="B405" s="44" t="s">
        <v>19</v>
      </c>
      <c r="C405" s="45" t="s">
        <v>22</v>
      </c>
      <c r="D405" s="44" t="s">
        <v>11</v>
      </c>
      <c r="E405" s="57" t="str">
        <f t="shared" si="12"/>
        <v>D</v>
      </c>
      <c r="F405" s="78"/>
      <c r="G405" s="16" t="s">
        <v>16</v>
      </c>
      <c r="H405" s="54" t="str">
        <f t="shared" si="13"/>
        <v>B</v>
      </c>
      <c r="I405" s="73"/>
    </row>
    <row r="406" spans="2:9" ht="13.2" x14ac:dyDescent="0.15">
      <c r="B406" s="44" t="s">
        <v>13</v>
      </c>
      <c r="C406" s="45" t="s">
        <v>37</v>
      </c>
      <c r="D406" s="44" t="s">
        <v>11</v>
      </c>
      <c r="E406" s="57" t="str">
        <f t="shared" si="12"/>
        <v>C</v>
      </c>
      <c r="F406" s="78"/>
      <c r="G406" s="16" t="s">
        <v>16</v>
      </c>
      <c r="H406" s="54" t="str">
        <f t="shared" si="13"/>
        <v>B</v>
      </c>
      <c r="I406" s="72"/>
    </row>
    <row r="407" spans="2:9" ht="13.2" x14ac:dyDescent="0.15">
      <c r="B407" s="44" t="s">
        <v>16</v>
      </c>
      <c r="C407" s="45" t="s">
        <v>37</v>
      </c>
      <c r="D407" s="44" t="s">
        <v>13</v>
      </c>
      <c r="E407" s="57" t="str">
        <f t="shared" si="12"/>
        <v>D</v>
      </c>
      <c r="F407" s="78"/>
      <c r="G407" s="16" t="s">
        <v>16</v>
      </c>
      <c r="H407" s="54" t="str">
        <f t="shared" si="13"/>
        <v>B</v>
      </c>
      <c r="I407" s="72"/>
    </row>
    <row r="408" spans="2:9" ht="13.2" x14ac:dyDescent="0.15">
      <c r="B408" s="44" t="s">
        <v>16</v>
      </c>
      <c r="C408" s="45" t="s">
        <v>37</v>
      </c>
      <c r="D408" s="44" t="s">
        <v>13</v>
      </c>
      <c r="E408" s="57" t="str">
        <f t="shared" ref="E408:E439" si="14">IF(IF(B408&lt;&gt;"",VLOOKUP(B408,SG,2,FALSE),0)*IF(C408&lt;&gt;"",VLOOKUP(C408,SF,2,FALSE),0)*IF(D408&lt;&gt;"",VLOOKUP(D408,SH,2,FALSE),0)&gt;Seuil4,score4,IF(IF(B408&lt;&gt;"",VLOOKUP(B408,SG,2,FALSE),0)*IF(C408&lt;&gt;"",VLOOKUP(C408,SF,2,FALSE),0)*IF(D408&lt;&gt;"",VLOOKUP(D408,SH,2,FALSE),0)&gt;Seuil3,score3,IF(IF(B408&lt;&gt;"",VLOOKUP(B408,SG,2,FALSE),0)*IF(C408&lt;&gt;"",VLOOKUP(C408,SF,2,FALSE),0)*IF(D408&lt;&gt;"",VLOOKUP(D408,SH,2,FALSE),0)&gt;Seuil2,score2,IF(IF(B408&lt;&gt;"",VLOOKUP(B408,SG,2,FALSE),0)*IF(C408&lt;&gt;"",VLOOKUP(C408,SF,2,FALSE),0)*IF(D408&lt;&gt;"",VLOOKUP(D408,SH,2,FALSE),0)&gt;Seuil0,score1,score0))))</f>
        <v>D</v>
      </c>
      <c r="F408" s="78"/>
      <c r="G408" s="16" t="s">
        <v>16</v>
      </c>
      <c r="H408" s="54" t="str">
        <f t="shared" si="13"/>
        <v>B</v>
      </c>
      <c r="I408" s="72"/>
    </row>
    <row r="409" spans="2:9" ht="13.2" x14ac:dyDescent="0.15">
      <c r="B409" s="44" t="s">
        <v>16</v>
      </c>
      <c r="C409" s="45" t="s">
        <v>37</v>
      </c>
      <c r="D409" s="44" t="s">
        <v>13</v>
      </c>
      <c r="E409" s="57" t="str">
        <f t="shared" si="14"/>
        <v>D</v>
      </c>
      <c r="F409" s="78"/>
      <c r="G409" s="16" t="s">
        <v>13</v>
      </c>
      <c r="H409" s="54" t="str">
        <f t="shared" si="13"/>
        <v>B</v>
      </c>
      <c r="I409" s="72"/>
    </row>
    <row r="410" spans="2:9" ht="13.2" x14ac:dyDescent="0.15">
      <c r="B410" s="44" t="s">
        <v>16</v>
      </c>
      <c r="C410" s="45" t="s">
        <v>37</v>
      </c>
      <c r="D410" s="44" t="s">
        <v>11</v>
      </c>
      <c r="E410" s="57" t="str">
        <f t="shared" si="14"/>
        <v>D</v>
      </c>
      <c r="F410" s="78"/>
      <c r="G410" s="16" t="s">
        <v>11</v>
      </c>
      <c r="H410" s="54" t="str">
        <f t="shared" si="13"/>
        <v>B</v>
      </c>
      <c r="I410" s="72"/>
    </row>
    <row r="411" spans="2:9" ht="13.2" x14ac:dyDescent="0.15">
      <c r="B411" s="44" t="s">
        <v>16</v>
      </c>
      <c r="C411" s="45" t="s">
        <v>37</v>
      </c>
      <c r="D411" s="44" t="s">
        <v>13</v>
      </c>
      <c r="E411" s="57" t="str">
        <f t="shared" si="14"/>
        <v>D</v>
      </c>
      <c r="F411" s="78"/>
      <c r="G411" s="16" t="s">
        <v>11</v>
      </c>
      <c r="H411" s="54" t="str">
        <f t="shared" si="13"/>
        <v>B</v>
      </c>
      <c r="I411" s="72"/>
    </row>
    <row r="412" spans="2:9" ht="10.199999999999999" x14ac:dyDescent="0.15">
      <c r="B412" s="44" t="s">
        <v>13</v>
      </c>
      <c r="C412" s="45" t="s">
        <v>37</v>
      </c>
      <c r="D412" s="44" t="s">
        <v>13</v>
      </c>
      <c r="E412" s="57" t="str">
        <f t="shared" si="14"/>
        <v>D</v>
      </c>
      <c r="F412" s="78"/>
      <c r="G412" s="16" t="s">
        <v>16</v>
      </c>
      <c r="H412" s="54" t="str">
        <f t="shared" si="13"/>
        <v>B</v>
      </c>
      <c r="I412" s="73"/>
    </row>
    <row r="413" spans="2:9" ht="13.2" x14ac:dyDescent="0.15">
      <c r="B413" s="44" t="s">
        <v>16</v>
      </c>
      <c r="C413" s="45" t="s">
        <v>22</v>
      </c>
      <c r="D413" s="44" t="s">
        <v>11</v>
      </c>
      <c r="E413" s="57" t="str">
        <f t="shared" si="14"/>
        <v>C</v>
      </c>
      <c r="F413" s="78"/>
      <c r="G413" s="16" t="s">
        <v>16</v>
      </c>
      <c r="H413" s="54" t="str">
        <f t="shared" si="13"/>
        <v>B</v>
      </c>
      <c r="I413" s="72"/>
    </row>
    <row r="414" spans="2:9" ht="13.2" x14ac:dyDescent="0.15">
      <c r="B414" s="44" t="s">
        <v>16</v>
      </c>
      <c r="C414" s="45" t="s">
        <v>37</v>
      </c>
      <c r="D414" s="44" t="s">
        <v>11</v>
      </c>
      <c r="E414" s="57" t="str">
        <f t="shared" si="14"/>
        <v>D</v>
      </c>
      <c r="F414" s="78"/>
      <c r="G414" s="16" t="s">
        <v>13</v>
      </c>
      <c r="H414" s="54" t="str">
        <f t="shared" si="13"/>
        <v>B</v>
      </c>
      <c r="I414" s="72"/>
    </row>
    <row r="415" spans="2:9" ht="13.2" x14ac:dyDescent="0.15">
      <c r="B415" s="44" t="s">
        <v>13</v>
      </c>
      <c r="C415" s="45" t="s">
        <v>37</v>
      </c>
      <c r="D415" s="44" t="s">
        <v>13</v>
      </c>
      <c r="E415" s="57" t="str">
        <f t="shared" si="14"/>
        <v>D</v>
      </c>
      <c r="F415" s="78"/>
      <c r="G415" s="16" t="s">
        <v>13</v>
      </c>
      <c r="H415" s="54" t="str">
        <f t="shared" si="13"/>
        <v>B</v>
      </c>
      <c r="I415" s="72"/>
    </row>
    <row r="416" spans="2:9" ht="13.2" x14ac:dyDescent="0.15">
      <c r="B416" s="44" t="s">
        <v>19</v>
      </c>
      <c r="C416" s="45" t="s">
        <v>13</v>
      </c>
      <c r="D416" s="44" t="s">
        <v>13</v>
      </c>
      <c r="E416" s="57" t="str">
        <f t="shared" si="14"/>
        <v>C</v>
      </c>
      <c r="F416" s="78"/>
      <c r="G416" s="16" t="s">
        <v>16</v>
      </c>
      <c r="H416" s="54" t="str">
        <f t="shared" si="13"/>
        <v>B</v>
      </c>
      <c r="I416" s="72"/>
    </row>
    <row r="417" spans="2:9" ht="13.2" x14ac:dyDescent="0.15">
      <c r="B417" s="44" t="s">
        <v>19</v>
      </c>
      <c r="C417" s="45" t="s">
        <v>13</v>
      </c>
      <c r="D417" s="44" t="s">
        <v>13</v>
      </c>
      <c r="E417" s="57" t="str">
        <f t="shared" si="14"/>
        <v>C</v>
      </c>
      <c r="F417" s="78"/>
      <c r="G417" s="16" t="s">
        <v>16</v>
      </c>
      <c r="H417" s="54" t="str">
        <f t="shared" si="13"/>
        <v>B</v>
      </c>
      <c r="I417" s="72"/>
    </row>
    <row r="418" spans="2:9" ht="13.2" x14ac:dyDescent="0.15">
      <c r="B418" s="44" t="s">
        <v>19</v>
      </c>
      <c r="C418" s="45" t="s">
        <v>13</v>
      </c>
      <c r="D418" s="44" t="s">
        <v>13</v>
      </c>
      <c r="E418" s="57" t="str">
        <f t="shared" si="14"/>
        <v>C</v>
      </c>
      <c r="F418" s="78"/>
      <c r="G418" s="16" t="s">
        <v>11</v>
      </c>
      <c r="H418" s="54" t="str">
        <f t="shared" si="13"/>
        <v>B</v>
      </c>
      <c r="I418" s="72"/>
    </row>
    <row r="419" spans="2:9" ht="13.2" x14ac:dyDescent="0.15">
      <c r="B419" s="44" t="s">
        <v>19</v>
      </c>
      <c r="C419" s="45" t="s">
        <v>22</v>
      </c>
      <c r="D419" s="44" t="s">
        <v>11</v>
      </c>
      <c r="E419" s="57" t="str">
        <f t="shared" si="14"/>
        <v>D</v>
      </c>
      <c r="F419" s="78"/>
      <c r="G419" s="16" t="s">
        <v>16</v>
      </c>
      <c r="H419" s="54" t="str">
        <f t="shared" si="13"/>
        <v>B</v>
      </c>
      <c r="I419" s="72"/>
    </row>
    <row r="420" spans="2:9" ht="13.2" x14ac:dyDescent="0.15">
      <c r="B420" s="44" t="s">
        <v>19</v>
      </c>
      <c r="C420" s="45" t="s">
        <v>22</v>
      </c>
      <c r="D420" s="44" t="s">
        <v>11</v>
      </c>
      <c r="E420" s="57" t="str">
        <f t="shared" si="14"/>
        <v>D</v>
      </c>
      <c r="F420" s="78"/>
      <c r="G420" s="16" t="s">
        <v>13</v>
      </c>
      <c r="H420" s="54" t="str">
        <f t="shared" si="13"/>
        <v>B</v>
      </c>
      <c r="I420" s="72"/>
    </row>
    <row r="421" spans="2:9" ht="13.2" x14ac:dyDescent="0.15">
      <c r="B421" s="44" t="s">
        <v>16</v>
      </c>
      <c r="C421" s="45" t="s">
        <v>22</v>
      </c>
      <c r="D421" s="44" t="s">
        <v>16</v>
      </c>
      <c r="E421" s="57" t="str">
        <f t="shared" si="14"/>
        <v>D</v>
      </c>
      <c r="F421" s="78"/>
      <c r="G421" s="16" t="s">
        <v>13</v>
      </c>
      <c r="H421" s="54" t="str">
        <f t="shared" si="13"/>
        <v>B</v>
      </c>
      <c r="I421" s="72"/>
    </row>
    <row r="422" spans="2:9" ht="13.2" x14ac:dyDescent="0.15">
      <c r="B422" s="44" t="s">
        <v>16</v>
      </c>
      <c r="C422" s="45" t="s">
        <v>22</v>
      </c>
      <c r="D422" s="44" t="s">
        <v>13</v>
      </c>
      <c r="E422" s="57" t="str">
        <f t="shared" si="14"/>
        <v>D</v>
      </c>
      <c r="F422" s="78"/>
      <c r="G422" s="16" t="s">
        <v>13</v>
      </c>
      <c r="H422" s="54" t="str">
        <f t="shared" si="13"/>
        <v>B</v>
      </c>
      <c r="I422" s="72"/>
    </row>
    <row r="423" spans="2:9" ht="13.2" x14ac:dyDescent="0.15">
      <c r="B423" s="44" t="s">
        <v>37</v>
      </c>
      <c r="C423" s="45" t="s">
        <v>11</v>
      </c>
      <c r="D423" s="44" t="s">
        <v>11</v>
      </c>
      <c r="E423" s="57" t="str">
        <f t="shared" si="14"/>
        <v>A</v>
      </c>
      <c r="F423" s="78"/>
      <c r="G423" s="16" t="s">
        <v>11</v>
      </c>
      <c r="H423" s="54" t="str">
        <f t="shared" si="13"/>
        <v>A</v>
      </c>
      <c r="I423" s="72"/>
    </row>
    <row r="424" spans="2:9" ht="13.2" x14ac:dyDescent="0.15">
      <c r="B424" s="44" t="s">
        <v>19</v>
      </c>
      <c r="C424" s="45" t="s">
        <v>22</v>
      </c>
      <c r="D424" s="44" t="s">
        <v>11</v>
      </c>
      <c r="E424" s="57" t="str">
        <f t="shared" si="14"/>
        <v>D</v>
      </c>
      <c r="F424" s="78"/>
      <c r="G424" s="16" t="s">
        <v>13</v>
      </c>
      <c r="H424" s="54" t="str">
        <f t="shared" si="13"/>
        <v>B</v>
      </c>
      <c r="I424" s="72"/>
    </row>
    <row r="425" spans="2:9" ht="13.2" x14ac:dyDescent="0.15">
      <c r="B425" s="44" t="s">
        <v>16</v>
      </c>
      <c r="C425" s="45" t="s">
        <v>37</v>
      </c>
      <c r="D425" s="44" t="s">
        <v>11</v>
      </c>
      <c r="E425" s="57" t="str">
        <f t="shared" si="14"/>
        <v>D</v>
      </c>
      <c r="F425" s="78"/>
      <c r="G425" s="16" t="s">
        <v>13</v>
      </c>
      <c r="H425" s="54" t="str">
        <f t="shared" si="13"/>
        <v>B</v>
      </c>
      <c r="I425" s="72"/>
    </row>
    <row r="426" spans="2:9" ht="13.2" x14ac:dyDescent="0.15">
      <c r="B426" s="44" t="s">
        <v>37</v>
      </c>
      <c r="C426" s="45" t="s">
        <v>37</v>
      </c>
      <c r="D426" s="44" t="s">
        <v>11</v>
      </c>
      <c r="E426" s="57" t="str">
        <f t="shared" si="14"/>
        <v>E</v>
      </c>
      <c r="F426" s="78"/>
      <c r="G426" s="16" t="s">
        <v>13</v>
      </c>
      <c r="H426" s="54" t="str">
        <f t="shared" si="13"/>
        <v>D</v>
      </c>
      <c r="I426" s="72"/>
    </row>
    <row r="427" spans="2:9" ht="13.2" x14ac:dyDescent="0.15">
      <c r="B427" s="44" t="s">
        <v>16</v>
      </c>
      <c r="C427" s="45" t="s">
        <v>37</v>
      </c>
      <c r="D427" s="44" t="s">
        <v>13</v>
      </c>
      <c r="E427" s="57" t="str">
        <f t="shared" si="14"/>
        <v>D</v>
      </c>
      <c r="F427" s="78"/>
      <c r="G427" s="16" t="s">
        <v>16</v>
      </c>
      <c r="H427" s="54" t="str">
        <f t="shared" si="13"/>
        <v>B</v>
      </c>
      <c r="I427" s="72"/>
    </row>
    <row r="428" spans="2:9" ht="13.2" x14ac:dyDescent="0.15">
      <c r="B428" s="44" t="s">
        <v>13</v>
      </c>
      <c r="C428" s="45" t="s">
        <v>22</v>
      </c>
      <c r="D428" s="44" t="s">
        <v>11</v>
      </c>
      <c r="E428" s="57" t="str">
        <f t="shared" si="14"/>
        <v>C</v>
      </c>
      <c r="F428" s="78"/>
      <c r="G428" s="16" t="s">
        <v>11</v>
      </c>
      <c r="H428" s="54" t="str">
        <f t="shared" si="13"/>
        <v>B</v>
      </c>
      <c r="I428" s="72"/>
    </row>
    <row r="429" spans="2:9" ht="13.2" x14ac:dyDescent="0.15">
      <c r="B429" s="44" t="s">
        <v>16</v>
      </c>
      <c r="C429" s="45" t="s">
        <v>22</v>
      </c>
      <c r="D429" s="44" t="s">
        <v>11</v>
      </c>
      <c r="E429" s="57" t="str">
        <f t="shared" si="14"/>
        <v>C</v>
      </c>
      <c r="F429" s="78"/>
      <c r="G429" s="16"/>
      <c r="H429" s="54" t="str">
        <f t="shared" si="13"/>
        <v>C</v>
      </c>
      <c r="I429" s="72"/>
    </row>
    <row r="430" spans="2:9" ht="13.2" x14ac:dyDescent="0.15">
      <c r="B430" s="44" t="s">
        <v>13</v>
      </c>
      <c r="C430" s="45" t="s">
        <v>22</v>
      </c>
      <c r="D430" s="44" t="s">
        <v>11</v>
      </c>
      <c r="E430" s="57" t="str">
        <f t="shared" si="14"/>
        <v>C</v>
      </c>
      <c r="F430" s="78"/>
      <c r="G430" s="16"/>
      <c r="H430" s="54" t="str">
        <f t="shared" si="13"/>
        <v>C</v>
      </c>
      <c r="I430" s="72"/>
    </row>
    <row r="431" spans="2:9" ht="13.2" x14ac:dyDescent="0.15">
      <c r="B431" s="44" t="s">
        <v>16</v>
      </c>
      <c r="C431" s="45" t="s">
        <v>37</v>
      </c>
      <c r="D431" s="44" t="s">
        <v>13</v>
      </c>
      <c r="E431" s="57" t="str">
        <f t="shared" si="14"/>
        <v>D</v>
      </c>
      <c r="F431" s="78"/>
      <c r="G431" s="16"/>
      <c r="H431" s="54" t="str">
        <f t="shared" si="13"/>
        <v>D</v>
      </c>
      <c r="I431" s="72"/>
    </row>
    <row r="432" spans="2:9" ht="13.2" x14ac:dyDescent="0.15">
      <c r="B432" s="44" t="s">
        <v>16</v>
      </c>
      <c r="C432" s="45" t="s">
        <v>37</v>
      </c>
      <c r="D432" s="44" t="s">
        <v>11</v>
      </c>
      <c r="E432" s="57" t="str">
        <f t="shared" si="14"/>
        <v>D</v>
      </c>
      <c r="F432" s="78"/>
      <c r="G432" s="16"/>
      <c r="H432" s="54" t="str">
        <f t="shared" si="13"/>
        <v>D</v>
      </c>
      <c r="I432" s="72"/>
    </row>
    <row r="433" spans="2:9" ht="13.2" x14ac:dyDescent="0.15">
      <c r="B433" s="44" t="s">
        <v>13</v>
      </c>
      <c r="C433" s="45" t="s">
        <v>16</v>
      </c>
      <c r="D433" s="44" t="s">
        <v>16</v>
      </c>
      <c r="E433" s="57" t="str">
        <f t="shared" si="14"/>
        <v>B</v>
      </c>
      <c r="F433" s="78"/>
      <c r="G433" s="16" t="s">
        <v>19</v>
      </c>
      <c r="H433" s="54" t="str">
        <f t="shared" si="13"/>
        <v>B</v>
      </c>
      <c r="I433" s="72"/>
    </row>
    <row r="434" spans="2:9" ht="10.199999999999999" x14ac:dyDescent="0.15">
      <c r="B434" s="44" t="s">
        <v>37</v>
      </c>
      <c r="C434" s="45" t="s">
        <v>37</v>
      </c>
      <c r="D434" s="44" t="s">
        <v>11</v>
      </c>
      <c r="E434" s="57" t="str">
        <f t="shared" si="14"/>
        <v>E</v>
      </c>
      <c r="F434" s="86"/>
      <c r="G434" s="16" t="s">
        <v>13</v>
      </c>
      <c r="H434" s="54" t="str">
        <f t="shared" si="13"/>
        <v>D</v>
      </c>
      <c r="I434" s="73"/>
    </row>
    <row r="435" spans="2:9" ht="10.199999999999999" x14ac:dyDescent="0.15">
      <c r="B435" s="44" t="s">
        <v>16</v>
      </c>
      <c r="C435" s="45" t="s">
        <v>37</v>
      </c>
      <c r="D435" s="44" t="s">
        <v>13</v>
      </c>
      <c r="E435" s="57" t="str">
        <f t="shared" si="14"/>
        <v>D</v>
      </c>
      <c r="F435" s="75"/>
      <c r="G435" s="16"/>
      <c r="H435" s="54" t="str">
        <f t="shared" si="13"/>
        <v>D</v>
      </c>
      <c r="I435" s="73"/>
    </row>
    <row r="436" spans="2:9" ht="10.199999999999999" x14ac:dyDescent="0.15">
      <c r="B436" s="44" t="s">
        <v>16</v>
      </c>
      <c r="C436" s="45" t="s">
        <v>22</v>
      </c>
      <c r="D436" s="44" t="s">
        <v>13</v>
      </c>
      <c r="E436" s="57" t="str">
        <f t="shared" si="14"/>
        <v>D</v>
      </c>
      <c r="F436" s="75"/>
      <c r="G436" s="16"/>
      <c r="H436" s="54" t="str">
        <f t="shared" si="13"/>
        <v>D</v>
      </c>
      <c r="I436" s="73"/>
    </row>
    <row r="437" spans="2:9" ht="10.199999999999999" x14ac:dyDescent="0.15">
      <c r="B437" s="44" t="s">
        <v>19</v>
      </c>
      <c r="C437" s="45" t="s">
        <v>22</v>
      </c>
      <c r="D437" s="44" t="s">
        <v>11</v>
      </c>
      <c r="E437" s="57" t="str">
        <f t="shared" si="14"/>
        <v>D</v>
      </c>
      <c r="F437" s="78"/>
      <c r="G437" s="16"/>
      <c r="H437" s="54" t="str">
        <f t="shared" si="13"/>
        <v>D</v>
      </c>
      <c r="I437" s="73"/>
    </row>
    <row r="438" spans="2:9" ht="10.199999999999999" x14ac:dyDescent="0.15">
      <c r="B438" s="44" t="s">
        <v>19</v>
      </c>
      <c r="C438" s="45" t="s">
        <v>22</v>
      </c>
      <c r="D438" s="44" t="s">
        <v>11</v>
      </c>
      <c r="E438" s="57" t="str">
        <f t="shared" si="14"/>
        <v>D</v>
      </c>
      <c r="F438" s="78"/>
      <c r="G438" s="16"/>
      <c r="H438" s="54" t="str">
        <f t="shared" si="13"/>
        <v>D</v>
      </c>
      <c r="I438" s="73"/>
    </row>
    <row r="439" spans="2:9" ht="10.199999999999999" x14ac:dyDescent="0.15">
      <c r="B439" s="44" t="s">
        <v>19</v>
      </c>
      <c r="C439" s="45" t="s">
        <v>22</v>
      </c>
      <c r="D439" s="44" t="s">
        <v>11</v>
      </c>
      <c r="E439" s="57" t="str">
        <f t="shared" si="14"/>
        <v>D</v>
      </c>
      <c r="F439" s="78"/>
      <c r="G439" s="16"/>
      <c r="H439" s="54" t="str">
        <f t="shared" si="13"/>
        <v>D</v>
      </c>
      <c r="I439" s="73"/>
    </row>
    <row r="440" spans="2:9" ht="10.199999999999999" x14ac:dyDescent="0.15">
      <c r="B440" s="44" t="s">
        <v>13</v>
      </c>
      <c r="C440" s="45" t="s">
        <v>22</v>
      </c>
      <c r="D440" s="44" t="s">
        <v>16</v>
      </c>
      <c r="E440" s="57" t="str">
        <f t="shared" ref="E440:E471" si="15">IF(IF(B440&lt;&gt;"",VLOOKUP(B440,SG,2,FALSE),0)*IF(C440&lt;&gt;"",VLOOKUP(C440,SF,2,FALSE),0)*IF(D440&lt;&gt;"",VLOOKUP(D440,SH,2,FALSE),0)&gt;Seuil4,score4,IF(IF(B440&lt;&gt;"",VLOOKUP(B440,SG,2,FALSE),0)*IF(C440&lt;&gt;"",VLOOKUP(C440,SF,2,FALSE),0)*IF(D440&lt;&gt;"",VLOOKUP(D440,SH,2,FALSE),0)&gt;Seuil3,score3,IF(IF(B440&lt;&gt;"",VLOOKUP(B440,SG,2,FALSE),0)*IF(C440&lt;&gt;"",VLOOKUP(C440,SF,2,FALSE),0)*IF(D440&lt;&gt;"",VLOOKUP(D440,SH,2,FALSE),0)&gt;Seuil2,score2,IF(IF(B440&lt;&gt;"",VLOOKUP(B440,SG,2,FALSE),0)*IF(C440&lt;&gt;"",VLOOKUP(C440,SF,2,FALSE),0)*IF(D440&lt;&gt;"",VLOOKUP(D440,SH,2,FALSE),0)&gt;Seuil0,score1,score0))))</f>
        <v>D</v>
      </c>
      <c r="F440" s="78"/>
      <c r="G440" s="16"/>
      <c r="H440" s="54" t="str">
        <f t="shared" si="13"/>
        <v>D</v>
      </c>
      <c r="I440" s="73"/>
    </row>
    <row r="441" spans="2:9" ht="10.199999999999999" x14ac:dyDescent="0.15">
      <c r="B441" s="44" t="s">
        <v>13</v>
      </c>
      <c r="C441" s="45" t="s">
        <v>22</v>
      </c>
      <c r="D441" s="44" t="s">
        <v>16</v>
      </c>
      <c r="E441" s="57" t="str">
        <f t="shared" si="15"/>
        <v>D</v>
      </c>
      <c r="F441" s="78"/>
      <c r="G441" s="16"/>
      <c r="H441" s="54" t="str">
        <f t="shared" si="13"/>
        <v>D</v>
      </c>
      <c r="I441" s="73"/>
    </row>
    <row r="442" spans="2:9" ht="10.199999999999999" x14ac:dyDescent="0.15">
      <c r="B442" s="44" t="s">
        <v>19</v>
      </c>
      <c r="C442" s="45" t="s">
        <v>22</v>
      </c>
      <c r="D442" s="44" t="s">
        <v>11</v>
      </c>
      <c r="E442" s="57" t="str">
        <f t="shared" si="15"/>
        <v>D</v>
      </c>
      <c r="F442" s="78"/>
      <c r="G442" s="16"/>
      <c r="H442" s="54" t="str">
        <f t="shared" si="13"/>
        <v>D</v>
      </c>
      <c r="I442" s="73"/>
    </row>
    <row r="443" spans="2:9" ht="10.199999999999999" x14ac:dyDescent="0.15">
      <c r="B443" s="44" t="s">
        <v>11</v>
      </c>
      <c r="C443" s="45" t="s">
        <v>22</v>
      </c>
      <c r="D443" s="44" t="s">
        <v>11</v>
      </c>
      <c r="E443" s="57" t="str">
        <f t="shared" si="15"/>
        <v>A</v>
      </c>
      <c r="F443" s="75"/>
      <c r="G443" s="16"/>
      <c r="H443" s="54" t="str">
        <f t="shared" si="13"/>
        <v>A</v>
      </c>
      <c r="I443" s="73"/>
    </row>
    <row r="444" spans="2:9" ht="10.199999999999999" x14ac:dyDescent="0.15">
      <c r="B444" s="44" t="s">
        <v>11</v>
      </c>
      <c r="C444" s="45" t="s">
        <v>22</v>
      </c>
      <c r="D444" s="44" t="s">
        <v>11</v>
      </c>
      <c r="E444" s="57" t="str">
        <f t="shared" si="15"/>
        <v>A</v>
      </c>
      <c r="F444" s="75"/>
      <c r="G444" s="16"/>
      <c r="H444" s="54" t="str">
        <f t="shared" si="13"/>
        <v>A</v>
      </c>
      <c r="I444" s="73"/>
    </row>
    <row r="445" spans="2:9" ht="10.199999999999999" x14ac:dyDescent="0.15">
      <c r="B445" s="44" t="s">
        <v>16</v>
      </c>
      <c r="C445" s="45" t="s">
        <v>22</v>
      </c>
      <c r="D445" s="44" t="s">
        <v>13</v>
      </c>
      <c r="E445" s="57" t="str">
        <f t="shared" si="15"/>
        <v>D</v>
      </c>
      <c r="F445" s="55"/>
      <c r="G445" s="16"/>
      <c r="H445" s="54" t="str">
        <f t="shared" si="13"/>
        <v>D</v>
      </c>
      <c r="I445" s="73"/>
    </row>
    <row r="446" spans="2:9" ht="10.199999999999999" x14ac:dyDescent="0.15">
      <c r="B446" s="44" t="s">
        <v>22</v>
      </c>
      <c r="C446" s="45" t="s">
        <v>13</v>
      </c>
      <c r="D446" s="44" t="s">
        <v>11</v>
      </c>
      <c r="E446" s="57" t="str">
        <f t="shared" si="15"/>
        <v>D</v>
      </c>
      <c r="F446" s="75"/>
      <c r="G446" s="16" t="s">
        <v>19</v>
      </c>
      <c r="H446" s="54" t="str">
        <f t="shared" si="13"/>
        <v>C</v>
      </c>
      <c r="I446" s="73"/>
    </row>
    <row r="447" spans="2:9" ht="10.199999999999999" x14ac:dyDescent="0.15">
      <c r="B447" s="44" t="s">
        <v>13</v>
      </c>
      <c r="C447" s="45" t="s">
        <v>22</v>
      </c>
      <c r="D447" s="44" t="s">
        <v>13</v>
      </c>
      <c r="E447" s="57" t="str">
        <f t="shared" si="15"/>
        <v>C</v>
      </c>
      <c r="F447" s="78"/>
      <c r="G447" s="16"/>
      <c r="H447" s="54" t="str">
        <f t="shared" si="13"/>
        <v>C</v>
      </c>
      <c r="I447" s="73"/>
    </row>
    <row r="448" spans="2:9" ht="10.199999999999999" x14ac:dyDescent="0.15">
      <c r="B448" s="44" t="s">
        <v>13</v>
      </c>
      <c r="C448" s="45" t="s">
        <v>37</v>
      </c>
      <c r="D448" s="44" t="s">
        <v>11</v>
      </c>
      <c r="E448" s="57" t="str">
        <f t="shared" si="15"/>
        <v>C</v>
      </c>
      <c r="F448" s="78"/>
      <c r="G448" s="16" t="s">
        <v>13</v>
      </c>
      <c r="H448" s="54" t="str">
        <f t="shared" si="13"/>
        <v>B</v>
      </c>
      <c r="I448" s="73"/>
    </row>
    <row r="449" spans="2:10" ht="10.199999999999999" x14ac:dyDescent="0.15">
      <c r="B449" s="44" t="s">
        <v>13</v>
      </c>
      <c r="C449" s="45" t="s">
        <v>22</v>
      </c>
      <c r="D449" s="44" t="s">
        <v>16</v>
      </c>
      <c r="E449" s="57" t="str">
        <f t="shared" si="15"/>
        <v>D</v>
      </c>
      <c r="F449" s="78"/>
      <c r="G449" s="16" t="s">
        <v>13</v>
      </c>
      <c r="H449" s="54" t="str">
        <f t="shared" si="13"/>
        <v>B</v>
      </c>
      <c r="I449" s="73"/>
      <c r="J449" s="73"/>
    </row>
    <row r="450" spans="2:10" ht="10.199999999999999" x14ac:dyDescent="0.15">
      <c r="B450" s="44" t="s">
        <v>13</v>
      </c>
      <c r="C450" s="45" t="s">
        <v>37</v>
      </c>
      <c r="D450" s="44" t="s">
        <v>16</v>
      </c>
      <c r="E450" s="57" t="str">
        <f t="shared" si="15"/>
        <v>D</v>
      </c>
      <c r="F450" s="97"/>
      <c r="G450" s="16" t="s">
        <v>16</v>
      </c>
      <c r="H450" s="54" t="str">
        <f t="shared" si="13"/>
        <v>B</v>
      </c>
      <c r="I450" s="73"/>
    </row>
    <row r="451" spans="2:10" ht="10.199999999999999" x14ac:dyDescent="0.15">
      <c r="B451" s="44" t="s">
        <v>13</v>
      </c>
      <c r="C451" s="45" t="s">
        <v>22</v>
      </c>
      <c r="D451" s="44" t="s">
        <v>16</v>
      </c>
      <c r="E451" s="57" t="str">
        <f t="shared" si="15"/>
        <v>D</v>
      </c>
      <c r="F451" s="97"/>
      <c r="G451" s="16" t="s">
        <v>11</v>
      </c>
      <c r="H451" s="54" t="str">
        <f t="shared" si="13"/>
        <v>B</v>
      </c>
      <c r="I451" s="73"/>
    </row>
    <row r="452" spans="2:10" ht="10.199999999999999" x14ac:dyDescent="0.15">
      <c r="B452" s="44" t="s">
        <v>13</v>
      </c>
      <c r="C452" s="45" t="s">
        <v>22</v>
      </c>
      <c r="D452" s="44" t="s">
        <v>16</v>
      </c>
      <c r="E452" s="57" t="str">
        <f t="shared" si="15"/>
        <v>D</v>
      </c>
      <c r="F452" s="97"/>
      <c r="G452" s="16" t="s">
        <v>13</v>
      </c>
      <c r="H452" s="54" t="str">
        <f t="shared" si="13"/>
        <v>B</v>
      </c>
      <c r="I452" s="73"/>
    </row>
    <row r="453" spans="2:10" ht="10.199999999999999" x14ac:dyDescent="0.15">
      <c r="B453" s="44" t="s">
        <v>16</v>
      </c>
      <c r="C453" s="45" t="s">
        <v>22</v>
      </c>
      <c r="D453" s="44" t="s">
        <v>13</v>
      </c>
      <c r="E453" s="57" t="str">
        <f t="shared" si="15"/>
        <v>D</v>
      </c>
      <c r="F453" s="97"/>
      <c r="G453" s="16" t="s">
        <v>16</v>
      </c>
      <c r="H453" s="54" t="str">
        <f t="shared" si="13"/>
        <v>B</v>
      </c>
      <c r="I453" s="73"/>
    </row>
    <row r="454" spans="2:10" ht="10.199999999999999" x14ac:dyDescent="0.15">
      <c r="B454" s="44" t="s">
        <v>13</v>
      </c>
      <c r="C454" s="45" t="s">
        <v>22</v>
      </c>
      <c r="D454" s="44" t="s">
        <v>16</v>
      </c>
      <c r="E454" s="57" t="str">
        <f t="shared" si="15"/>
        <v>D</v>
      </c>
      <c r="F454" s="78"/>
      <c r="G454" s="16" t="s">
        <v>37</v>
      </c>
      <c r="H454" s="54" t="str">
        <f t="shared" si="13"/>
        <v>D</v>
      </c>
      <c r="I454" s="73"/>
    </row>
    <row r="455" spans="2:10" ht="10.199999999999999" x14ac:dyDescent="0.15">
      <c r="B455" s="44" t="s">
        <v>16</v>
      </c>
      <c r="C455" s="45" t="s">
        <v>22</v>
      </c>
      <c r="D455" s="44" t="s">
        <v>11</v>
      </c>
      <c r="E455" s="57" t="str">
        <f t="shared" si="15"/>
        <v>C</v>
      </c>
      <c r="F455" s="97"/>
      <c r="G455" s="16" t="s">
        <v>13</v>
      </c>
      <c r="H455" s="54" t="str">
        <f t="shared" ref="H455:H484" si="16">IF(IF(B455&lt;&gt;"",VLOOKUP(B455,SG,2,FALSE),0)*IF(C455&lt;&gt;"",VLOOKUP(C455,SF,2,FALSE),0)*IF(D455&lt;&gt;"",VLOOKUP(D455,SH,2,FALSE),0)/IF(G455&lt;&gt;0,MAX(1,VLOOKUP(G455,SM,2,FALSE)),1)&gt;Seuil4,score4,IF(IF(B455&lt;&gt;"",VLOOKUP(B455,SG,2,FALSE),0)*IF(C455&lt;&gt;"",VLOOKUP(C455,SF,2,FALSE),0)*IF(D455&lt;&gt;"",VLOOKUP(D455,SH,2,FALSE),0)/IF(G455&lt;&gt;0,MAX(1,VLOOKUP(G455,SM,2,FALSE)),1)&gt;Seuil3,score3,IF(IF(B455&lt;&gt;"",VLOOKUP(B455,SG,2,FALSE),0)*IF(C455&lt;&gt;"",VLOOKUP(C455,SF,2,FALSE),0)*IF(D455&lt;&gt;"",VLOOKUP(D455,SH,2,FALSE),0)/IF(G455&lt;&gt;0,MAX(1,VLOOKUP(G455,SM,2,FALSE)),1)&gt;Seuil2,score2,IF(IF(B455&lt;&gt;"",VLOOKUP(B455,SG,2,FALSE),0)*IF(C455&lt;&gt;"",VLOOKUP(C455,SF,2,FALSE),0)*IF(D455&lt;&gt;"",VLOOKUP(D455,SH,2,FALSE),0)/IF(G455&lt;&gt;0,MAX(1,VLOOKUP(G455,SM,2,FALSE)),1)&gt;Seuil0,score1,score0))))</f>
        <v>B</v>
      </c>
      <c r="I455" s="73"/>
    </row>
    <row r="456" spans="2:10" ht="10.199999999999999" x14ac:dyDescent="0.15">
      <c r="B456" s="44" t="s">
        <v>16</v>
      </c>
      <c r="C456" s="45" t="s">
        <v>37</v>
      </c>
      <c r="D456" s="44" t="s">
        <v>11</v>
      </c>
      <c r="E456" s="57" t="str">
        <f t="shared" si="15"/>
        <v>D</v>
      </c>
      <c r="F456" s="75"/>
      <c r="G456" s="16" t="s">
        <v>19</v>
      </c>
      <c r="H456" s="54" t="str">
        <f t="shared" si="16"/>
        <v>C</v>
      </c>
      <c r="I456" s="73"/>
    </row>
    <row r="457" spans="2:10" ht="10.199999999999999" x14ac:dyDescent="0.15">
      <c r="B457" s="44" t="s">
        <v>13</v>
      </c>
      <c r="C457" s="45" t="s">
        <v>37</v>
      </c>
      <c r="D457" s="44" t="s">
        <v>11</v>
      </c>
      <c r="E457" s="57" t="str">
        <f t="shared" si="15"/>
        <v>C</v>
      </c>
      <c r="F457" s="86"/>
      <c r="G457" s="16" t="s">
        <v>19</v>
      </c>
      <c r="H457" s="54" t="str">
        <f t="shared" si="16"/>
        <v>B</v>
      </c>
      <c r="I457" s="73"/>
    </row>
    <row r="458" spans="2:10" ht="10.199999999999999" x14ac:dyDescent="0.15">
      <c r="B458" s="44" t="s">
        <v>13</v>
      </c>
      <c r="C458" s="45" t="s">
        <v>22</v>
      </c>
      <c r="D458" s="44" t="s">
        <v>11</v>
      </c>
      <c r="E458" s="57" t="str">
        <f t="shared" si="15"/>
        <v>C</v>
      </c>
      <c r="F458" s="75"/>
      <c r="G458" s="16" t="s">
        <v>22</v>
      </c>
      <c r="H458" s="54" t="str">
        <f t="shared" si="16"/>
        <v>B</v>
      </c>
      <c r="I458" s="73"/>
    </row>
    <row r="459" spans="2:10" ht="10.199999999999999" x14ac:dyDescent="0.15">
      <c r="B459" s="44" t="s">
        <v>13</v>
      </c>
      <c r="C459" s="45" t="s">
        <v>22</v>
      </c>
      <c r="D459" s="44" t="s">
        <v>11</v>
      </c>
      <c r="E459" s="57" t="str">
        <f t="shared" si="15"/>
        <v>C</v>
      </c>
      <c r="F459" s="78"/>
      <c r="G459" s="16" t="s">
        <v>22</v>
      </c>
      <c r="H459" s="54" t="str">
        <f t="shared" si="16"/>
        <v>B</v>
      </c>
      <c r="I459" s="73"/>
    </row>
    <row r="460" spans="2:10" ht="10.199999999999999" x14ac:dyDescent="0.15">
      <c r="B460" s="44" t="s">
        <v>16</v>
      </c>
      <c r="C460" s="45" t="s">
        <v>37</v>
      </c>
      <c r="D460" s="44" t="s">
        <v>11</v>
      </c>
      <c r="E460" s="57" t="str">
        <f t="shared" si="15"/>
        <v>D</v>
      </c>
      <c r="F460" s="78"/>
      <c r="G460" s="16" t="s">
        <v>13</v>
      </c>
      <c r="H460" s="54" t="str">
        <f t="shared" si="16"/>
        <v>B</v>
      </c>
      <c r="I460" s="73"/>
    </row>
    <row r="461" spans="2:10" ht="10.199999999999999" x14ac:dyDescent="0.15">
      <c r="B461" s="44"/>
      <c r="C461" s="45"/>
      <c r="D461" s="44"/>
      <c r="E461" s="57" t="str">
        <f t="shared" si="15"/>
        <v>A</v>
      </c>
      <c r="F461" s="78"/>
      <c r="G461" s="16"/>
      <c r="H461" s="54" t="str">
        <f t="shared" si="16"/>
        <v>A</v>
      </c>
      <c r="I461" s="73"/>
    </row>
    <row r="462" spans="2:10" ht="10.199999999999999" x14ac:dyDescent="0.15">
      <c r="B462" s="44" t="s">
        <v>16</v>
      </c>
      <c r="C462" s="45" t="s">
        <v>37</v>
      </c>
      <c r="D462" s="44" t="s">
        <v>11</v>
      </c>
      <c r="E462" s="57" t="str">
        <f t="shared" si="15"/>
        <v>D</v>
      </c>
      <c r="F462" s="78"/>
      <c r="G462" s="16" t="s">
        <v>13</v>
      </c>
      <c r="H462" s="54" t="str">
        <f t="shared" si="16"/>
        <v>B</v>
      </c>
      <c r="I462" s="73"/>
    </row>
    <row r="463" spans="2:10" ht="10.199999999999999" x14ac:dyDescent="0.15">
      <c r="B463" s="44" t="s">
        <v>13</v>
      </c>
      <c r="C463" s="45" t="s">
        <v>37</v>
      </c>
      <c r="D463" s="44" t="s">
        <v>11</v>
      </c>
      <c r="E463" s="57" t="str">
        <f t="shared" si="15"/>
        <v>C</v>
      </c>
      <c r="F463" s="78"/>
      <c r="G463" s="16" t="s">
        <v>16</v>
      </c>
      <c r="H463" s="54" t="str">
        <f t="shared" si="16"/>
        <v>B</v>
      </c>
      <c r="I463" s="73"/>
    </row>
    <row r="464" spans="2:10" ht="10.199999999999999" x14ac:dyDescent="0.15">
      <c r="B464" s="44" t="s">
        <v>22</v>
      </c>
      <c r="C464" s="45" t="s">
        <v>22</v>
      </c>
      <c r="D464" s="44" t="s">
        <v>11</v>
      </c>
      <c r="E464" s="57" t="str">
        <f t="shared" si="15"/>
        <v>E</v>
      </c>
      <c r="F464" s="78"/>
      <c r="G464" s="16" t="s">
        <v>11</v>
      </c>
      <c r="H464" s="54" t="str">
        <f t="shared" si="16"/>
        <v>B</v>
      </c>
      <c r="I464" s="73"/>
    </row>
    <row r="465" spans="2:9" ht="10.199999999999999" x14ac:dyDescent="0.15">
      <c r="B465" s="44" t="s">
        <v>19</v>
      </c>
      <c r="C465" s="45" t="s">
        <v>22</v>
      </c>
      <c r="D465" s="44" t="s">
        <v>11</v>
      </c>
      <c r="E465" s="57" t="str">
        <f t="shared" si="15"/>
        <v>D</v>
      </c>
      <c r="F465" s="78"/>
      <c r="G465" s="16" t="s">
        <v>11</v>
      </c>
      <c r="H465" s="54" t="str">
        <f t="shared" si="16"/>
        <v>B</v>
      </c>
      <c r="I465" s="73"/>
    </row>
    <row r="466" spans="2:9" ht="10.199999999999999" x14ac:dyDescent="0.15">
      <c r="B466" s="44" t="s">
        <v>16</v>
      </c>
      <c r="C466" s="45" t="s">
        <v>37</v>
      </c>
      <c r="D466" s="44" t="s">
        <v>11</v>
      </c>
      <c r="E466" s="57" t="str">
        <f t="shared" si="15"/>
        <v>D</v>
      </c>
      <c r="F466" s="78"/>
      <c r="G466" s="16" t="s">
        <v>11</v>
      </c>
      <c r="H466" s="54" t="str">
        <f t="shared" si="16"/>
        <v>B</v>
      </c>
      <c r="I466" s="73"/>
    </row>
    <row r="467" spans="2:9" ht="10.199999999999999" x14ac:dyDescent="0.15">
      <c r="B467" s="44" t="s">
        <v>11</v>
      </c>
      <c r="C467" s="45" t="s">
        <v>22</v>
      </c>
      <c r="D467" s="44" t="s">
        <v>11</v>
      </c>
      <c r="E467" s="57" t="str">
        <f t="shared" si="15"/>
        <v>A</v>
      </c>
      <c r="F467" s="78"/>
      <c r="G467" s="16" t="s">
        <v>22</v>
      </c>
      <c r="H467" s="54" t="str">
        <f t="shared" si="16"/>
        <v>A</v>
      </c>
      <c r="I467" s="73"/>
    </row>
    <row r="468" spans="2:9" ht="10.199999999999999" x14ac:dyDescent="0.15">
      <c r="B468" s="44" t="s">
        <v>16</v>
      </c>
      <c r="C468" s="45" t="s">
        <v>19</v>
      </c>
      <c r="D468" s="44" t="s">
        <v>11</v>
      </c>
      <c r="E468" s="57" t="str">
        <f t="shared" si="15"/>
        <v>B</v>
      </c>
      <c r="F468" s="78"/>
      <c r="G468" s="16"/>
      <c r="H468" s="54" t="str">
        <f t="shared" si="16"/>
        <v>B</v>
      </c>
      <c r="I468" s="73"/>
    </row>
    <row r="469" spans="2:9" ht="10.199999999999999" x14ac:dyDescent="0.15">
      <c r="B469" s="44" t="s">
        <v>13</v>
      </c>
      <c r="C469" s="45" t="s">
        <v>22</v>
      </c>
      <c r="D469" s="44" t="s">
        <v>13</v>
      </c>
      <c r="E469" s="57" t="str">
        <f t="shared" si="15"/>
        <v>C</v>
      </c>
      <c r="F469" s="75"/>
      <c r="G469" s="16" t="s">
        <v>37</v>
      </c>
      <c r="H469" s="54" t="str">
        <f t="shared" si="16"/>
        <v>C</v>
      </c>
      <c r="I469" s="73"/>
    </row>
    <row r="470" spans="2:9" ht="10.199999999999999" x14ac:dyDescent="0.15">
      <c r="B470" s="44" t="s">
        <v>13</v>
      </c>
      <c r="C470" s="45" t="s">
        <v>22</v>
      </c>
      <c r="D470" s="44" t="s">
        <v>16</v>
      </c>
      <c r="E470" s="57" t="str">
        <f t="shared" si="15"/>
        <v>D</v>
      </c>
      <c r="F470" s="86"/>
      <c r="G470" s="16" t="s">
        <v>22</v>
      </c>
      <c r="H470" s="54" t="str">
        <f t="shared" si="16"/>
        <v>C</v>
      </c>
      <c r="I470" s="73"/>
    </row>
    <row r="471" spans="2:9" ht="10.199999999999999" x14ac:dyDescent="0.15">
      <c r="B471" s="44" t="s">
        <v>16</v>
      </c>
      <c r="C471" s="45" t="s">
        <v>19</v>
      </c>
      <c r="D471" s="44" t="s">
        <v>11</v>
      </c>
      <c r="E471" s="57" t="str">
        <f t="shared" si="15"/>
        <v>B</v>
      </c>
      <c r="F471" s="75"/>
      <c r="G471" s="16"/>
      <c r="H471" s="54" t="str">
        <f t="shared" si="16"/>
        <v>B</v>
      </c>
      <c r="I471" s="73"/>
    </row>
    <row r="472" spans="2:9" ht="10.199999999999999" x14ac:dyDescent="0.15">
      <c r="B472" s="44" t="s">
        <v>13</v>
      </c>
      <c r="C472" s="45" t="s">
        <v>37</v>
      </c>
      <c r="D472" s="44" t="s">
        <v>13</v>
      </c>
      <c r="E472" s="57" t="str">
        <f t="shared" ref="E472:E484" si="17">IF(IF(B472&lt;&gt;"",VLOOKUP(B472,SG,2,FALSE),0)*IF(C472&lt;&gt;"",VLOOKUP(C472,SF,2,FALSE),0)*IF(D472&lt;&gt;"",VLOOKUP(D472,SH,2,FALSE),0)&gt;Seuil4,score4,IF(IF(B472&lt;&gt;"",VLOOKUP(B472,SG,2,FALSE),0)*IF(C472&lt;&gt;"",VLOOKUP(C472,SF,2,FALSE),0)*IF(D472&lt;&gt;"",VLOOKUP(D472,SH,2,FALSE),0)&gt;Seuil3,score3,IF(IF(B472&lt;&gt;"",VLOOKUP(B472,SG,2,FALSE),0)*IF(C472&lt;&gt;"",VLOOKUP(C472,SF,2,FALSE),0)*IF(D472&lt;&gt;"",VLOOKUP(D472,SH,2,FALSE),0)&gt;Seuil2,score2,IF(IF(B472&lt;&gt;"",VLOOKUP(B472,SG,2,FALSE),0)*IF(C472&lt;&gt;"",VLOOKUP(C472,SF,2,FALSE),0)*IF(D472&lt;&gt;"",VLOOKUP(D472,SH,2,FALSE),0)&gt;Seuil0,score1,score0))))</f>
        <v>D</v>
      </c>
      <c r="F472" s="75"/>
      <c r="G472" s="16" t="s">
        <v>37</v>
      </c>
      <c r="H472" s="54" t="str">
        <f t="shared" si="16"/>
        <v>D</v>
      </c>
      <c r="I472" s="73"/>
    </row>
    <row r="473" spans="2:9" ht="10.199999999999999" x14ac:dyDescent="0.15">
      <c r="B473" s="44"/>
      <c r="C473" s="45"/>
      <c r="D473" s="44"/>
      <c r="E473" s="57" t="str">
        <f t="shared" si="17"/>
        <v>A</v>
      </c>
      <c r="F473" s="75"/>
      <c r="G473" s="16"/>
      <c r="H473" s="54" t="str">
        <f t="shared" si="16"/>
        <v>A</v>
      </c>
      <c r="I473" s="73"/>
    </row>
    <row r="474" spans="2:9" ht="10.199999999999999" x14ac:dyDescent="0.15">
      <c r="B474" s="44" t="s">
        <v>11</v>
      </c>
      <c r="C474" s="45" t="s">
        <v>11</v>
      </c>
      <c r="D474" s="44" t="s">
        <v>11</v>
      </c>
      <c r="E474" s="57" t="str">
        <f t="shared" si="17"/>
        <v>A</v>
      </c>
      <c r="F474" s="78"/>
      <c r="G474" s="16"/>
      <c r="H474" s="54" t="str">
        <f t="shared" si="16"/>
        <v>A</v>
      </c>
      <c r="I474" s="73"/>
    </row>
    <row r="475" spans="2:9" ht="10.199999999999999" x14ac:dyDescent="0.15">
      <c r="B475" s="44" t="s">
        <v>11</v>
      </c>
      <c r="C475" s="45" t="s">
        <v>11</v>
      </c>
      <c r="D475" s="44" t="s">
        <v>11</v>
      </c>
      <c r="E475" s="57" t="str">
        <f t="shared" si="17"/>
        <v>A</v>
      </c>
      <c r="F475" s="78"/>
      <c r="G475" s="16"/>
      <c r="H475" s="54" t="str">
        <f t="shared" si="16"/>
        <v>A</v>
      </c>
      <c r="I475" s="73"/>
    </row>
    <row r="476" spans="2:9" ht="10.199999999999999" x14ac:dyDescent="0.15">
      <c r="B476" s="44" t="s">
        <v>11</v>
      </c>
      <c r="C476" s="45" t="s">
        <v>11</v>
      </c>
      <c r="D476" s="44" t="s">
        <v>11</v>
      </c>
      <c r="E476" s="57" t="str">
        <f t="shared" si="17"/>
        <v>A</v>
      </c>
      <c r="F476" s="78"/>
      <c r="G476" s="16"/>
      <c r="H476" s="54" t="str">
        <f t="shared" si="16"/>
        <v>A</v>
      </c>
      <c r="I476" s="73"/>
    </row>
    <row r="477" spans="2:9" ht="10.199999999999999" x14ac:dyDescent="0.15">
      <c r="B477" s="44" t="s">
        <v>13</v>
      </c>
      <c r="C477" s="45" t="s">
        <v>22</v>
      </c>
      <c r="D477" s="44" t="s">
        <v>16</v>
      </c>
      <c r="E477" s="57" t="str">
        <f t="shared" si="17"/>
        <v>D</v>
      </c>
      <c r="F477" s="78"/>
      <c r="G477" s="16" t="s">
        <v>16</v>
      </c>
      <c r="H477" s="54" t="str">
        <f t="shared" si="16"/>
        <v>B</v>
      </c>
      <c r="I477" s="73"/>
    </row>
    <row r="478" spans="2:9" ht="10.199999999999999" x14ac:dyDescent="0.15">
      <c r="B478" s="44" t="s">
        <v>16</v>
      </c>
      <c r="C478" s="45" t="s">
        <v>37</v>
      </c>
      <c r="D478" s="44" t="s">
        <v>11</v>
      </c>
      <c r="E478" s="57" t="str">
        <f t="shared" si="17"/>
        <v>D</v>
      </c>
      <c r="F478" s="78"/>
      <c r="G478" s="16" t="s">
        <v>16</v>
      </c>
      <c r="H478" s="54" t="str">
        <f t="shared" si="16"/>
        <v>B</v>
      </c>
      <c r="I478" s="73"/>
    </row>
    <row r="479" spans="2:9" ht="10.199999999999999" x14ac:dyDescent="0.15">
      <c r="B479" s="44" t="s">
        <v>16</v>
      </c>
      <c r="C479" s="45" t="s">
        <v>19</v>
      </c>
      <c r="D479" s="44" t="s">
        <v>13</v>
      </c>
      <c r="E479" s="57" t="str">
        <f t="shared" si="17"/>
        <v>C</v>
      </c>
      <c r="F479" s="78"/>
      <c r="G479" s="16" t="s">
        <v>13</v>
      </c>
      <c r="H479" s="54" t="str">
        <f t="shared" si="16"/>
        <v>B</v>
      </c>
      <c r="I479" s="73"/>
    </row>
    <row r="480" spans="2:9" ht="10.199999999999999" x14ac:dyDescent="0.15">
      <c r="B480" s="44" t="s">
        <v>16</v>
      </c>
      <c r="C480" s="45" t="s">
        <v>19</v>
      </c>
      <c r="D480" s="44" t="s">
        <v>13</v>
      </c>
      <c r="E480" s="57" t="str">
        <f t="shared" si="17"/>
        <v>C</v>
      </c>
      <c r="F480" s="78"/>
      <c r="G480" s="16" t="s">
        <v>13</v>
      </c>
      <c r="H480" s="54" t="str">
        <f t="shared" si="16"/>
        <v>B</v>
      </c>
      <c r="I480" s="73"/>
    </row>
    <row r="481" spans="2:10" ht="10.199999999999999" x14ac:dyDescent="0.15">
      <c r="B481" s="44" t="s">
        <v>16</v>
      </c>
      <c r="C481" s="45" t="s">
        <v>22</v>
      </c>
      <c r="D481" s="44" t="s">
        <v>13</v>
      </c>
      <c r="E481" s="57" t="str">
        <f t="shared" si="17"/>
        <v>D</v>
      </c>
      <c r="F481" s="75"/>
      <c r="G481" s="16"/>
      <c r="H481" s="54" t="str">
        <f t="shared" si="16"/>
        <v>D</v>
      </c>
      <c r="I481" s="98"/>
      <c r="J481" s="98"/>
    </row>
    <row r="482" spans="2:10" ht="10.199999999999999" x14ac:dyDescent="0.15">
      <c r="B482" s="44" t="s">
        <v>19</v>
      </c>
      <c r="C482" s="45" t="s">
        <v>22</v>
      </c>
      <c r="D482" s="44" t="s">
        <v>11</v>
      </c>
      <c r="E482" s="57" t="str">
        <f t="shared" si="17"/>
        <v>D</v>
      </c>
      <c r="F482" s="78"/>
      <c r="G482" s="16"/>
      <c r="H482" s="54" t="str">
        <f t="shared" si="16"/>
        <v>D</v>
      </c>
      <c r="I482" s="73"/>
    </row>
    <row r="483" spans="2:10" ht="36" customHeight="1" x14ac:dyDescent="0.15">
      <c r="B483" s="44" t="s">
        <v>13</v>
      </c>
      <c r="C483" s="45" t="s">
        <v>22</v>
      </c>
      <c r="D483" s="44" t="s">
        <v>16</v>
      </c>
      <c r="E483" s="57" t="str">
        <f t="shared" si="17"/>
        <v>D</v>
      </c>
      <c r="F483" s="78"/>
      <c r="G483" s="16" t="s">
        <v>13</v>
      </c>
      <c r="H483" s="54" t="str">
        <f t="shared" si="16"/>
        <v>B</v>
      </c>
      <c r="I483" s="71"/>
    </row>
    <row r="484" spans="2:10" ht="10.199999999999999" x14ac:dyDescent="0.15">
      <c r="B484" s="44" t="s">
        <v>16</v>
      </c>
      <c r="C484" s="45" t="s">
        <v>22</v>
      </c>
      <c r="D484" s="44" t="s">
        <v>11</v>
      </c>
      <c r="E484" s="57" t="str">
        <f t="shared" si="17"/>
        <v>C</v>
      </c>
      <c r="F484" s="75"/>
      <c r="G484" s="16"/>
      <c r="H484" s="54" t="str">
        <f t="shared" si="16"/>
        <v>C</v>
      </c>
      <c r="I484" s="73"/>
    </row>
    <row r="485" spans="2:10" ht="10.199999999999999" x14ac:dyDescent="0.15">
      <c r="B485" s="44" t="s">
        <v>22</v>
      </c>
      <c r="C485" s="44" t="s">
        <v>11</v>
      </c>
      <c r="D485" s="44" t="s">
        <v>11</v>
      </c>
      <c r="E485" s="57" t="str">
        <f>IF(IF(B485&lt;&gt;"",VLOOKUP(B485,SG,2,FALSE),0)*IF(C485&lt;&gt;"",VLOOKUP(C485,SF,2,FALSE),0)*IF(D485&lt;&gt;"",VLOOKUP(D485,SH,2,FALSE),0)&gt;Seuil4,score4,IF(IF(B485&lt;&gt;"",VLOOKUP(B485,SG,2,FALSE),0)*IF(C485&lt;&gt;"",VLOOKUP(C485,SF,2,FALSE),0)*IF(D485&lt;&gt;"",VLOOKUP(D485,SH,2,FALSE),0)&gt;dd,score3,IF(IF(B485&lt;&gt;"",VLOOKUP(B485,SG,2,FALSE),0)*IF(C485&lt;&gt;"",VLOOKUP(C485,SF,2,FALSE),0)*IF(D485&lt;&gt;"",VLOOKUP(D485,SH,2,FALSE),0)&gt;Seuil2,score2,IF(IF(B485&lt;&gt;"",VLOOKUP(B485,SG,2,FALSE),0)*IF(C485&lt;&gt;"",VLOOKUP(C485,SF,2,FALSE),0)*IF(D485&lt;&gt;"",VLOOKUP(D485,SH,2,FALSE),0)&gt;Seuil0,cc,score0))))</f>
        <v>A</v>
      </c>
      <c r="F485" s="78"/>
      <c r="G485" s="16" t="s">
        <v>11</v>
      </c>
      <c r="H485" s="13" t="str">
        <f>IF(IF(B485&lt;&gt;"",VLOOKUP(B485,SG,2,FALSE),0)*IF(C485&lt;&gt;"",VLOOKUP(C485,SF,2,FALSE),0)*IF(D485&lt;&gt;"",VLOOKUP(D485,SH,2,FALSE),0)/IF(G485&lt;&gt;0,MAX(1,VLOOKUP(G485,SM,2,FALSE)),1)&gt;Seuil4,score4,IF(IF(B485&lt;&gt;"",VLOOKUP(B485,SG,2,FALSE),0)*IF(C485&lt;&gt;"",VLOOKUP(C485,SF,2,FALSE),0)*IF(D485&lt;&gt;"",VLOOKUP(D485,SH,2,FALSE),0)/IF(G485&lt;&gt;0,MAX(1,VLOOKUP(G485,SM,2,FALSE)),1)&gt;dd,score3,IF(IF(B485&lt;&gt;"",VLOOKUP(B485,SG,2,FALSE),0)*IF(C485&lt;&gt;"",VLOOKUP(C485,SF,2,FALSE),0)*IF(D485&lt;&gt;"",VLOOKUP(D485,SH,2,FALSE),0)/IF(G485&lt;&gt;0,MAX(1,VLOOKUP(G485,SM,2,FALSE)),1)&gt;Seuil2,score2,IF(IF(B485&lt;&gt;"",VLOOKUP(B485,SG,2,FALSE),0)*IF(C485&lt;&gt;"",VLOOKUP(C485,SF,2,FALSE),0)*IF(D485&lt;&gt;"",VLOOKUP(D485,SH,2,FALSE),0)/IF(G485&lt;&gt;0,MAX(1,VLOOKUP(G485,SM,2,FALSE)),1)&gt;Seuil0,cc,score0))))</f>
        <v>A</v>
      </c>
      <c r="I485" s="73"/>
    </row>
    <row r="486" spans="2:10" ht="10.199999999999999" x14ac:dyDescent="0.15">
      <c r="B486" s="44" t="s">
        <v>22</v>
      </c>
      <c r="C486" s="45" t="s">
        <v>11</v>
      </c>
      <c r="D486" s="44" t="s">
        <v>11</v>
      </c>
      <c r="E486" s="57" t="str">
        <f>IF(IF(B486&lt;&gt;"",VLOOKUP(B486,SG,2,FALSE),0)*IF(C486&lt;&gt;"",VLOOKUP(C486,SF,2,FALSE),0)*IF(D486&lt;&gt;"",VLOOKUP(D486,SH,2,FALSE),0)&gt;Seuil4,score4,IF(IF(B486&lt;&gt;"",VLOOKUP(B486,SG,2,FALSE),0)*IF(C486&lt;&gt;"",VLOOKUP(C486,SF,2,FALSE),0)*IF(D486&lt;&gt;"",VLOOKUP(D486,SH,2,FALSE),0)&gt;dd,score3,IF(IF(B486&lt;&gt;"",VLOOKUP(B486,SG,2,FALSE),0)*IF(C486&lt;&gt;"",VLOOKUP(C486,SF,2,FALSE),0)*IF(D486&lt;&gt;"",VLOOKUP(D486,SH,2,FALSE),0)&gt;Seuil2,score2,IF(IF(B486&lt;&gt;"",VLOOKUP(B486,SG,2,FALSE),0)*IF(C486&lt;&gt;"",VLOOKUP(C486,SF,2,FALSE),0)*IF(D486&lt;&gt;"",VLOOKUP(D486,SH,2,FALSE),0)&gt;Seuil0,cc,score0))))</f>
        <v>A</v>
      </c>
      <c r="F486" s="78"/>
      <c r="G486" s="16" t="s">
        <v>11</v>
      </c>
      <c r="H486" s="54" t="str">
        <f>IF(IF(B486&lt;&gt;"",VLOOKUP(B486,SG,2,FALSE),0)*IF(C486&lt;&gt;"",VLOOKUP(C486,SF,2,FALSE),0)*IF(D486&lt;&gt;"",VLOOKUP(D486,SH,2,FALSE),0)/IF(G486&lt;&gt;0,MAX(1,VLOOKUP(G486,SM,2,FALSE)),1)&gt;Seuil4,score4,IF(IF(B486&lt;&gt;"",VLOOKUP(B486,SG,2,FALSE),0)*IF(C486&lt;&gt;"",VLOOKUP(C486,SF,2,FALSE),0)*IF(D486&lt;&gt;"",VLOOKUP(D486,SH,2,FALSE),0)/IF(G486&lt;&gt;0,MAX(1,VLOOKUP(G486,SM,2,FALSE)),1)&gt;dd,score3,IF(IF(B486&lt;&gt;"",VLOOKUP(B486,SG,2,FALSE),0)*IF(C486&lt;&gt;"",VLOOKUP(C486,SF,2,FALSE),0)*IF(D486&lt;&gt;"",VLOOKUP(D486,SH,2,FALSE),0)/IF(G486&lt;&gt;0,MAX(1,VLOOKUP(G486,SM,2,FALSE)),1)&gt;Seuil2,score2,IF(IF(B486&lt;&gt;"",VLOOKUP(B486,SG,2,FALSE),0)*IF(C486&lt;&gt;"",VLOOKUP(C486,SF,2,FALSE),0)*IF(D486&lt;&gt;"",VLOOKUP(D486,SH,2,FALSE),0)/IF(G486&lt;&gt;0,MAX(1,VLOOKUP(G486,SM,2,FALSE)),1)&gt;Seuil0,cc,score0))))</f>
        <v>A</v>
      </c>
      <c r="I486" s="73"/>
    </row>
    <row r="487" spans="2:10" ht="10.199999999999999" x14ac:dyDescent="0.15">
      <c r="B487" s="44" t="s">
        <v>22</v>
      </c>
      <c r="C487" s="45" t="s">
        <v>11</v>
      </c>
      <c r="D487" s="44" t="s">
        <v>11</v>
      </c>
      <c r="E487" s="57" t="str">
        <f>IF(IF(B487&lt;&gt;"",VLOOKUP(B487,SG,2,FALSE),0)*IF(C487&lt;&gt;"",VLOOKUP(C487,SF,2,FALSE),0)*IF(D487&lt;&gt;"",VLOOKUP(D487,SH,2,FALSE),0)&gt;Seuil4,score4,IF(IF(B487&lt;&gt;"",VLOOKUP(B487,SG,2,FALSE),0)*IF(C487&lt;&gt;"",VLOOKUP(C487,SF,2,FALSE),0)*IF(D487&lt;&gt;"",VLOOKUP(D487,SH,2,FALSE),0)&gt;dd,score3,IF(IF(B487&lt;&gt;"",VLOOKUP(B487,SG,2,FALSE),0)*IF(C487&lt;&gt;"",VLOOKUP(C487,SF,2,FALSE),0)*IF(D487&lt;&gt;"",VLOOKUP(D487,SH,2,FALSE),0)&gt;Seuil2,score2,IF(IF(B487&lt;&gt;"",VLOOKUP(B487,SG,2,FALSE),0)*IF(C487&lt;&gt;"",VLOOKUP(C487,SF,2,FALSE),0)*IF(D487&lt;&gt;"",VLOOKUP(D487,SH,2,FALSE),0)&gt;Seuil0,cc,score0))))</f>
        <v>A</v>
      </c>
      <c r="F487" s="78"/>
      <c r="G487" s="16" t="s">
        <v>11</v>
      </c>
      <c r="H487" s="54" t="str">
        <f>IF(IF(B487&lt;&gt;"",VLOOKUP(B487,SG,2,FALSE),0)*IF(C487&lt;&gt;"",VLOOKUP(C487,SF,2,FALSE),0)*IF(D487&lt;&gt;"",VLOOKUP(D487,SH,2,FALSE),0)/IF(G487&lt;&gt;0,MAX(1,VLOOKUP(G487,SM,2,FALSE)),1)&gt;Seuil4,score4,IF(IF(B487&lt;&gt;"",VLOOKUP(B487,SG,2,FALSE),0)*IF(C487&lt;&gt;"",VLOOKUP(C487,SF,2,FALSE),0)*IF(D487&lt;&gt;"",VLOOKUP(D487,SH,2,FALSE),0)/IF(G487&lt;&gt;0,MAX(1,VLOOKUP(G487,SM,2,FALSE)),1)&gt;dd,score3,IF(IF(B487&lt;&gt;"",VLOOKUP(B487,SG,2,FALSE),0)*IF(C487&lt;&gt;"",VLOOKUP(C487,SF,2,FALSE),0)*IF(D487&lt;&gt;"",VLOOKUP(D487,SH,2,FALSE),0)/IF(G487&lt;&gt;0,MAX(1,VLOOKUP(G487,SM,2,FALSE)),1)&gt;Seuil2,score2,IF(IF(B487&lt;&gt;"",VLOOKUP(B487,SG,2,FALSE),0)*IF(C487&lt;&gt;"",VLOOKUP(C487,SF,2,FALSE),0)*IF(D487&lt;&gt;"",VLOOKUP(D487,SH,2,FALSE),0)/IF(G487&lt;&gt;0,MAX(1,VLOOKUP(G487,SM,2,FALSE)),1)&gt;Seuil0,cc,score0))))</f>
        <v>A</v>
      </c>
      <c r="I487" s="73"/>
    </row>
    <row r="488" spans="2:10" ht="10.199999999999999" x14ac:dyDescent="0.15">
      <c r="B488" s="44" t="s">
        <v>16</v>
      </c>
      <c r="C488" s="45" t="s">
        <v>22</v>
      </c>
      <c r="D488" s="44" t="s">
        <v>13</v>
      </c>
      <c r="E488" s="57" t="str">
        <f t="shared" ref="E488:E523" si="18">IF(IF(B488&lt;&gt;"",VLOOKUP(B488,SG,2,FALSE),0)*IF(C488&lt;&gt;"",VLOOKUP(C488,SF,2,FALSE),0)*IF(D488&lt;&gt;"",VLOOKUP(D488,SH,2,FALSE),0)&gt;Seuil4,score4,IF(IF(B488&lt;&gt;"",VLOOKUP(B488,SG,2,FALSE),0)*IF(C488&lt;&gt;"",VLOOKUP(C488,SF,2,FALSE),0)*IF(D488&lt;&gt;"",VLOOKUP(D488,SH,2,FALSE),0)&gt;Seuil3,score3,IF(IF(B488&lt;&gt;"",VLOOKUP(B488,SG,2,FALSE),0)*IF(C488&lt;&gt;"",VLOOKUP(C488,SF,2,FALSE),0)*IF(D488&lt;&gt;"",VLOOKUP(D488,SH,2,FALSE),0)&gt;Seuil2,score2,IF(IF(B488&lt;&gt;"",VLOOKUP(B488,SG,2,FALSE),0)*IF(C488&lt;&gt;"",VLOOKUP(C488,SF,2,FALSE),0)*IF(D488&lt;&gt;"",VLOOKUP(D488,SH,2,FALSE),0)&gt;Seuil0,score1,score0))))</f>
        <v>D</v>
      </c>
      <c r="F488" s="78"/>
      <c r="G488" s="16"/>
      <c r="H488" s="54" t="str">
        <f t="shared" ref="H488:H523" si="19">IF(IF(B488&lt;&gt;"",VLOOKUP(B488,SG,2,FALSE),0)*IF(C488&lt;&gt;"",VLOOKUP(C488,SF,2,FALSE),0)*IF(D488&lt;&gt;"",VLOOKUP(D488,SH,2,FALSE),0)/IF(G488&lt;&gt;0,MAX(1,VLOOKUP(G488,SM,2,FALSE)),1)&gt;Seuil4,score4,IF(IF(B488&lt;&gt;"",VLOOKUP(B488,SG,2,FALSE),0)*IF(C488&lt;&gt;"",VLOOKUP(C488,SF,2,FALSE),0)*IF(D488&lt;&gt;"",VLOOKUP(D488,SH,2,FALSE),0)/IF(G488&lt;&gt;0,MAX(1,VLOOKUP(G488,SM,2,FALSE)),1)&gt;Seuil3,score3,IF(IF(B488&lt;&gt;"",VLOOKUP(B488,SG,2,FALSE),0)*IF(C488&lt;&gt;"",VLOOKUP(C488,SF,2,FALSE),0)*IF(D488&lt;&gt;"",VLOOKUP(D488,SH,2,FALSE),0)/IF(G488&lt;&gt;0,MAX(1,VLOOKUP(G488,SM,2,FALSE)),1)&gt;Seuil2,score2,IF(IF(B488&lt;&gt;"",VLOOKUP(B488,SG,2,FALSE),0)*IF(C488&lt;&gt;"",VLOOKUP(C488,SF,2,FALSE),0)*IF(D488&lt;&gt;"",VLOOKUP(D488,SH,2,FALSE),0)/IF(G488&lt;&gt;0,MAX(1,VLOOKUP(G488,SM,2,FALSE)),1)&gt;Seuil0,score1,score0))))</f>
        <v>D</v>
      </c>
      <c r="I488" s="73"/>
    </row>
    <row r="489" spans="2:10" ht="10.199999999999999" x14ac:dyDescent="0.15">
      <c r="B489" s="44" t="s">
        <v>16</v>
      </c>
      <c r="C489" s="45" t="s">
        <v>37</v>
      </c>
      <c r="D489" s="44" t="s">
        <v>11</v>
      </c>
      <c r="E489" s="57" t="str">
        <f t="shared" si="18"/>
        <v>D</v>
      </c>
      <c r="F489" s="75"/>
      <c r="G489" s="16" t="s">
        <v>11</v>
      </c>
      <c r="H489" s="54" t="str">
        <f t="shared" si="19"/>
        <v>B</v>
      </c>
      <c r="I489" s="73"/>
    </row>
    <row r="490" spans="2:10" ht="10.199999999999999" x14ac:dyDescent="0.15">
      <c r="B490" s="44" t="s">
        <v>19</v>
      </c>
      <c r="C490" s="45" t="s">
        <v>37</v>
      </c>
      <c r="D490" s="44" t="s">
        <v>11</v>
      </c>
      <c r="E490" s="57" t="str">
        <f t="shared" si="18"/>
        <v>D</v>
      </c>
      <c r="F490" s="75"/>
      <c r="G490" s="16" t="s">
        <v>13</v>
      </c>
      <c r="H490" s="54" t="str">
        <f t="shared" si="19"/>
        <v>B</v>
      </c>
      <c r="I490" s="73"/>
    </row>
    <row r="491" spans="2:10" ht="10.199999999999999" x14ac:dyDescent="0.15">
      <c r="B491" s="44" t="s">
        <v>13</v>
      </c>
      <c r="C491" s="45" t="s">
        <v>37</v>
      </c>
      <c r="D491" s="44" t="s">
        <v>13</v>
      </c>
      <c r="E491" s="57" t="str">
        <f t="shared" si="18"/>
        <v>D</v>
      </c>
      <c r="F491" s="75"/>
      <c r="G491" s="16" t="s">
        <v>16</v>
      </c>
      <c r="H491" s="54" t="str">
        <f t="shared" si="19"/>
        <v>B</v>
      </c>
      <c r="I491" s="73"/>
    </row>
    <row r="492" spans="2:10" ht="10.199999999999999" x14ac:dyDescent="0.15">
      <c r="B492" s="44" t="s">
        <v>13</v>
      </c>
      <c r="C492" s="45" t="s">
        <v>37</v>
      </c>
      <c r="D492" s="44" t="s">
        <v>11</v>
      </c>
      <c r="E492" s="57" t="str">
        <f t="shared" si="18"/>
        <v>C</v>
      </c>
      <c r="F492" s="75"/>
      <c r="G492" s="16" t="s">
        <v>11</v>
      </c>
      <c r="H492" s="54" t="str">
        <f t="shared" si="19"/>
        <v>B</v>
      </c>
      <c r="I492" s="73"/>
    </row>
    <row r="493" spans="2:10" ht="10.199999999999999" x14ac:dyDescent="0.15">
      <c r="B493" s="44" t="s">
        <v>16</v>
      </c>
      <c r="C493" s="45" t="s">
        <v>37</v>
      </c>
      <c r="D493" s="44" t="s">
        <v>11</v>
      </c>
      <c r="E493" s="57" t="str">
        <f t="shared" si="18"/>
        <v>D</v>
      </c>
      <c r="F493" s="75"/>
      <c r="G493" s="16" t="s">
        <v>13</v>
      </c>
      <c r="H493" s="54" t="str">
        <f t="shared" si="19"/>
        <v>B</v>
      </c>
      <c r="I493" s="73"/>
    </row>
    <row r="494" spans="2:10" ht="10.199999999999999" x14ac:dyDescent="0.15">
      <c r="B494" s="44" t="s">
        <v>16</v>
      </c>
      <c r="C494" s="45" t="s">
        <v>22</v>
      </c>
      <c r="D494" s="44" t="s">
        <v>11</v>
      </c>
      <c r="E494" s="57" t="str">
        <f t="shared" si="18"/>
        <v>C</v>
      </c>
      <c r="F494" s="75"/>
      <c r="G494" s="16"/>
      <c r="H494" s="54" t="str">
        <f t="shared" si="19"/>
        <v>C</v>
      </c>
      <c r="I494" s="73"/>
    </row>
    <row r="495" spans="2:10" ht="10.199999999999999" x14ac:dyDescent="0.15">
      <c r="B495" s="44" t="s">
        <v>16</v>
      </c>
      <c r="C495" s="45" t="s">
        <v>22</v>
      </c>
      <c r="D495" s="44" t="s">
        <v>11</v>
      </c>
      <c r="E495" s="57" t="str">
        <f t="shared" si="18"/>
        <v>C</v>
      </c>
      <c r="F495" s="75"/>
      <c r="G495" s="16"/>
      <c r="H495" s="54" t="str">
        <f t="shared" si="19"/>
        <v>C</v>
      </c>
      <c r="I495" s="73"/>
    </row>
    <row r="496" spans="2:10" ht="10.199999999999999" x14ac:dyDescent="0.15">
      <c r="B496" s="44" t="s">
        <v>19</v>
      </c>
      <c r="C496" s="45" t="s">
        <v>37</v>
      </c>
      <c r="D496" s="44" t="s">
        <v>11</v>
      </c>
      <c r="E496" s="57" t="str">
        <f t="shared" si="18"/>
        <v>D</v>
      </c>
      <c r="F496" s="97"/>
      <c r="G496" s="16" t="s">
        <v>11</v>
      </c>
      <c r="H496" s="54" t="str">
        <f t="shared" si="19"/>
        <v>B</v>
      </c>
      <c r="I496" s="73"/>
    </row>
    <row r="497" spans="2:9" ht="10.199999999999999" x14ac:dyDescent="0.15">
      <c r="B497" s="44" t="s">
        <v>13</v>
      </c>
      <c r="C497" s="45" t="s">
        <v>37</v>
      </c>
      <c r="D497" s="44" t="s">
        <v>11</v>
      </c>
      <c r="E497" s="57" t="str">
        <f t="shared" si="18"/>
        <v>C</v>
      </c>
      <c r="F497" s="97"/>
      <c r="G497" s="16" t="s">
        <v>11</v>
      </c>
      <c r="H497" s="54" t="str">
        <f t="shared" si="19"/>
        <v>B</v>
      </c>
      <c r="I497" s="73"/>
    </row>
    <row r="498" spans="2:9" ht="10.199999999999999" x14ac:dyDescent="0.15">
      <c r="B498" s="44" t="s">
        <v>19</v>
      </c>
      <c r="C498" s="45" t="s">
        <v>37</v>
      </c>
      <c r="D498" s="44" t="s">
        <v>11</v>
      </c>
      <c r="E498" s="57" t="str">
        <f t="shared" si="18"/>
        <v>D</v>
      </c>
      <c r="F498" s="97"/>
      <c r="G498" s="16" t="s">
        <v>11</v>
      </c>
      <c r="H498" s="54" t="str">
        <f t="shared" si="19"/>
        <v>B</v>
      </c>
      <c r="I498" s="73"/>
    </row>
    <row r="499" spans="2:9" ht="13.2" x14ac:dyDescent="0.15">
      <c r="B499" s="44" t="s">
        <v>13</v>
      </c>
      <c r="C499" s="45" t="s">
        <v>37</v>
      </c>
      <c r="D499" s="44" t="s">
        <v>13</v>
      </c>
      <c r="E499" s="57" t="str">
        <f t="shared" si="18"/>
        <v>D</v>
      </c>
      <c r="F499" s="97"/>
      <c r="G499" s="16" t="s">
        <v>13</v>
      </c>
      <c r="H499" s="54" t="str">
        <f t="shared" si="19"/>
        <v>B</v>
      </c>
      <c r="I499" s="72"/>
    </row>
    <row r="500" spans="2:9" ht="13.2" x14ac:dyDescent="0.15">
      <c r="B500" s="44" t="s">
        <v>16</v>
      </c>
      <c r="C500" s="45" t="s">
        <v>37</v>
      </c>
      <c r="D500" s="44" t="s">
        <v>11</v>
      </c>
      <c r="E500" s="57" t="str">
        <f t="shared" si="18"/>
        <v>D</v>
      </c>
      <c r="F500" s="97"/>
      <c r="G500" s="16" t="s">
        <v>11</v>
      </c>
      <c r="H500" s="54" t="str">
        <f t="shared" si="19"/>
        <v>B</v>
      </c>
      <c r="I500" s="72"/>
    </row>
    <row r="501" spans="2:9" ht="13.2" x14ac:dyDescent="0.15">
      <c r="B501" s="44" t="s">
        <v>16</v>
      </c>
      <c r="C501" s="45" t="s">
        <v>37</v>
      </c>
      <c r="D501" s="44" t="s">
        <v>11</v>
      </c>
      <c r="E501" s="57" t="str">
        <f t="shared" si="18"/>
        <v>D</v>
      </c>
      <c r="F501" s="97"/>
      <c r="G501" s="16" t="s">
        <v>13</v>
      </c>
      <c r="H501" s="54" t="str">
        <f t="shared" si="19"/>
        <v>B</v>
      </c>
      <c r="I501" s="72"/>
    </row>
    <row r="502" spans="2:9" ht="13.2" x14ac:dyDescent="0.15">
      <c r="B502" s="44" t="s">
        <v>16</v>
      </c>
      <c r="C502" s="45" t="s">
        <v>37</v>
      </c>
      <c r="D502" s="44" t="s">
        <v>11</v>
      </c>
      <c r="E502" s="57" t="str">
        <f t="shared" si="18"/>
        <v>D</v>
      </c>
      <c r="F502" s="97"/>
      <c r="G502" s="16" t="s">
        <v>13</v>
      </c>
      <c r="H502" s="54" t="str">
        <f t="shared" si="19"/>
        <v>B</v>
      </c>
      <c r="I502" s="72"/>
    </row>
    <row r="503" spans="2:9" ht="13.2" x14ac:dyDescent="0.15">
      <c r="B503" s="44" t="s">
        <v>13</v>
      </c>
      <c r="C503" s="45" t="s">
        <v>37</v>
      </c>
      <c r="D503" s="44" t="s">
        <v>11</v>
      </c>
      <c r="E503" s="57" t="str">
        <f t="shared" si="18"/>
        <v>C</v>
      </c>
      <c r="F503" s="97"/>
      <c r="G503" s="16" t="s">
        <v>11</v>
      </c>
      <c r="H503" s="54" t="str">
        <f t="shared" si="19"/>
        <v>B</v>
      </c>
      <c r="I503" s="72"/>
    </row>
    <row r="504" spans="2:9" ht="13.2" x14ac:dyDescent="0.15">
      <c r="B504" s="44" t="s">
        <v>19</v>
      </c>
      <c r="C504" s="45" t="s">
        <v>37</v>
      </c>
      <c r="D504" s="44" t="s">
        <v>11</v>
      </c>
      <c r="E504" s="57" t="str">
        <f t="shared" si="18"/>
        <v>D</v>
      </c>
      <c r="F504" s="97"/>
      <c r="G504" s="16" t="s">
        <v>11</v>
      </c>
      <c r="H504" s="54" t="str">
        <f t="shared" si="19"/>
        <v>B</v>
      </c>
      <c r="I504" s="72"/>
    </row>
    <row r="505" spans="2:9" ht="13.2" x14ac:dyDescent="0.15">
      <c r="B505" s="44" t="s">
        <v>37</v>
      </c>
      <c r="C505" s="45" t="s">
        <v>19</v>
      </c>
      <c r="D505" s="44" t="s">
        <v>11</v>
      </c>
      <c r="E505" s="57" t="str">
        <f t="shared" si="18"/>
        <v>E</v>
      </c>
      <c r="F505" s="97"/>
      <c r="G505" s="16" t="s">
        <v>13</v>
      </c>
      <c r="H505" s="54" t="str">
        <f t="shared" si="19"/>
        <v>C</v>
      </c>
      <c r="I505" s="72"/>
    </row>
    <row r="506" spans="2:9" ht="13.2" x14ac:dyDescent="0.15">
      <c r="B506" s="44" t="s">
        <v>16</v>
      </c>
      <c r="C506" s="45" t="s">
        <v>37</v>
      </c>
      <c r="D506" s="44" t="s">
        <v>11</v>
      </c>
      <c r="E506" s="57" t="str">
        <f t="shared" si="18"/>
        <v>D</v>
      </c>
      <c r="F506" s="97"/>
      <c r="G506" s="16" t="s">
        <v>11</v>
      </c>
      <c r="H506" s="54" t="str">
        <f t="shared" si="19"/>
        <v>B</v>
      </c>
      <c r="I506" s="72"/>
    </row>
    <row r="507" spans="2:9" ht="13.2" x14ac:dyDescent="0.15">
      <c r="B507" s="44" t="s">
        <v>19</v>
      </c>
      <c r="C507" s="45" t="s">
        <v>37</v>
      </c>
      <c r="D507" s="44" t="s">
        <v>11</v>
      </c>
      <c r="E507" s="57" t="str">
        <f t="shared" si="18"/>
        <v>D</v>
      </c>
      <c r="F507" s="97"/>
      <c r="G507" s="16" t="s">
        <v>13</v>
      </c>
      <c r="H507" s="54" t="str">
        <f t="shared" si="19"/>
        <v>B</v>
      </c>
      <c r="I507" s="72"/>
    </row>
    <row r="508" spans="2:9" ht="10.199999999999999" x14ac:dyDescent="0.15">
      <c r="B508" s="44" t="s">
        <v>16</v>
      </c>
      <c r="C508" s="45" t="s">
        <v>37</v>
      </c>
      <c r="D508" s="44" t="s">
        <v>11</v>
      </c>
      <c r="E508" s="57" t="str">
        <f t="shared" si="18"/>
        <v>D</v>
      </c>
      <c r="F508" s="97"/>
      <c r="G508" s="16" t="s">
        <v>16</v>
      </c>
      <c r="H508" s="54" t="str">
        <f t="shared" si="19"/>
        <v>B</v>
      </c>
      <c r="I508" s="73"/>
    </row>
    <row r="509" spans="2:9" ht="10.199999999999999" x14ac:dyDescent="0.15">
      <c r="B509" s="44" t="s">
        <v>37</v>
      </c>
      <c r="C509" s="45" t="s">
        <v>19</v>
      </c>
      <c r="D509" s="44" t="s">
        <v>11</v>
      </c>
      <c r="E509" s="57" t="str">
        <f t="shared" si="18"/>
        <v>E</v>
      </c>
      <c r="F509" s="97"/>
      <c r="G509" s="16" t="s">
        <v>11</v>
      </c>
      <c r="H509" s="54" t="str">
        <f t="shared" si="19"/>
        <v>B</v>
      </c>
      <c r="I509" s="73"/>
    </row>
    <row r="510" spans="2:9" ht="10.199999999999999" x14ac:dyDescent="0.15">
      <c r="B510" s="44" t="s">
        <v>19</v>
      </c>
      <c r="C510" s="45" t="s">
        <v>19</v>
      </c>
      <c r="D510" s="44" t="s">
        <v>11</v>
      </c>
      <c r="E510" s="57" t="str">
        <f t="shared" si="18"/>
        <v>C</v>
      </c>
      <c r="F510" s="97"/>
      <c r="G510" s="16"/>
      <c r="H510" s="54" t="str">
        <f t="shared" si="19"/>
        <v>C</v>
      </c>
      <c r="I510" s="73"/>
    </row>
    <row r="511" spans="2:9" ht="10.199999999999999" x14ac:dyDescent="0.15">
      <c r="B511" s="44" t="s">
        <v>19</v>
      </c>
      <c r="C511" s="45" t="s">
        <v>19</v>
      </c>
      <c r="D511" s="44" t="s">
        <v>11</v>
      </c>
      <c r="E511" s="57" t="str">
        <f t="shared" si="18"/>
        <v>C</v>
      </c>
      <c r="F511" s="97"/>
      <c r="G511" s="16" t="s">
        <v>13</v>
      </c>
      <c r="H511" s="54" t="str">
        <f t="shared" si="19"/>
        <v>B</v>
      </c>
      <c r="I511" s="73"/>
    </row>
    <row r="512" spans="2:9" ht="10.199999999999999" x14ac:dyDescent="0.15">
      <c r="B512" s="44" t="s">
        <v>19</v>
      </c>
      <c r="C512" s="45" t="s">
        <v>37</v>
      </c>
      <c r="D512" s="44" t="s">
        <v>11</v>
      </c>
      <c r="E512" s="57" t="str">
        <f t="shared" ref="E512:E514" si="20">IF(IF(B512&lt;&gt;"",VLOOKUP(B512,SG,2,FALSE),0)*IF(C512&lt;&gt;"",VLOOKUP(C512,SF,2,FALSE),0)*IF(D512&lt;&gt;"",VLOOKUP(D512,SH,2,FALSE),0)&gt;Seuil4,score4,IF(IF(B512&lt;&gt;"",VLOOKUP(B512,SG,2,FALSE),0)*IF(C512&lt;&gt;"",VLOOKUP(C512,SF,2,FALSE),0)*IF(D512&lt;&gt;"",VLOOKUP(D512,SH,2,FALSE),0)&gt;Seuil3,score3,IF(IF(B512&lt;&gt;"",VLOOKUP(B512,SG,2,FALSE),0)*IF(C512&lt;&gt;"",VLOOKUP(C512,SF,2,FALSE),0)*IF(D512&lt;&gt;"",VLOOKUP(D512,SH,2,FALSE),0)&gt;Seuil2,score2,IF(IF(B512&lt;&gt;"",VLOOKUP(B512,SG,2,FALSE),0)*IF(C512&lt;&gt;"",VLOOKUP(C512,SF,2,FALSE),0)*IF(D512&lt;&gt;"",VLOOKUP(D512,SH,2,FALSE),0)&gt;Seuil0,score1,score0))))</f>
        <v>D</v>
      </c>
      <c r="F512" s="97"/>
      <c r="G512" s="16"/>
      <c r="H512" s="54" t="str">
        <f t="shared" si="19"/>
        <v>D</v>
      </c>
      <c r="I512" s="73"/>
    </row>
    <row r="513" spans="1:9" ht="10.199999999999999" x14ac:dyDescent="0.15">
      <c r="B513" s="44" t="s">
        <v>19</v>
      </c>
      <c r="C513" s="45" t="s">
        <v>37</v>
      </c>
      <c r="D513" s="44" t="s">
        <v>11</v>
      </c>
      <c r="E513" s="57" t="str">
        <f t="shared" si="20"/>
        <v>D</v>
      </c>
      <c r="F513" s="97"/>
      <c r="G513" s="16"/>
      <c r="H513" s="54" t="str">
        <f t="shared" si="19"/>
        <v>D</v>
      </c>
      <c r="I513" s="73"/>
    </row>
    <row r="514" spans="1:9" ht="10.199999999999999" x14ac:dyDescent="0.15">
      <c r="B514" s="44" t="s">
        <v>13</v>
      </c>
      <c r="C514" s="45" t="s">
        <v>37</v>
      </c>
      <c r="D514" s="44" t="s">
        <v>11</v>
      </c>
      <c r="E514" s="57" t="str">
        <f t="shared" si="20"/>
        <v>C</v>
      </c>
      <c r="F514" s="97"/>
      <c r="G514" s="16"/>
      <c r="H514" s="54" t="str">
        <f t="shared" si="19"/>
        <v>C</v>
      </c>
      <c r="I514" s="73"/>
    </row>
    <row r="515" spans="1:9" ht="10.199999999999999" x14ac:dyDescent="0.15">
      <c r="B515" s="44" t="s">
        <v>13</v>
      </c>
      <c r="C515" s="45" t="s">
        <v>37</v>
      </c>
      <c r="D515" s="44" t="s">
        <v>11</v>
      </c>
      <c r="E515" s="57" t="str">
        <f t="shared" si="18"/>
        <v>C</v>
      </c>
      <c r="F515" s="97"/>
      <c r="G515" s="16"/>
      <c r="H515" s="54" t="str">
        <f t="shared" si="19"/>
        <v>C</v>
      </c>
      <c r="I515" s="73"/>
    </row>
    <row r="516" spans="1:9" ht="10.199999999999999" x14ac:dyDescent="0.15">
      <c r="B516" s="44" t="s">
        <v>16</v>
      </c>
      <c r="C516" s="45" t="s">
        <v>37</v>
      </c>
      <c r="D516" s="44" t="s">
        <v>13</v>
      </c>
      <c r="E516" s="57" t="str">
        <f t="shared" si="18"/>
        <v>D</v>
      </c>
      <c r="F516" s="97"/>
      <c r="G516" s="16" t="s">
        <v>13</v>
      </c>
      <c r="H516" s="54" t="str">
        <f t="shared" si="19"/>
        <v>B</v>
      </c>
      <c r="I516" s="73"/>
    </row>
    <row r="517" spans="1:9" ht="10.199999999999999" x14ac:dyDescent="0.15">
      <c r="B517" s="44" t="s">
        <v>16</v>
      </c>
      <c r="C517" s="45" t="s">
        <v>22</v>
      </c>
      <c r="D517" s="44" t="s">
        <v>11</v>
      </c>
      <c r="E517" s="57" t="str">
        <f t="shared" si="18"/>
        <v>C</v>
      </c>
      <c r="F517" s="78"/>
      <c r="G517" s="16" t="s">
        <v>37</v>
      </c>
      <c r="H517" s="54" t="str">
        <f t="shared" si="19"/>
        <v>C</v>
      </c>
      <c r="I517" s="73"/>
    </row>
    <row r="518" spans="1:9" ht="10.199999999999999" x14ac:dyDescent="0.15">
      <c r="B518" s="44" t="s">
        <v>13</v>
      </c>
      <c r="C518" s="45" t="s">
        <v>22</v>
      </c>
      <c r="D518" s="44" t="s">
        <v>11</v>
      </c>
      <c r="E518" s="57" t="str">
        <f t="shared" si="18"/>
        <v>C</v>
      </c>
      <c r="F518" s="78"/>
      <c r="G518" s="16" t="s">
        <v>16</v>
      </c>
      <c r="H518" s="54" t="str">
        <f t="shared" si="19"/>
        <v>B</v>
      </c>
      <c r="I518" s="73"/>
    </row>
    <row r="519" spans="1:9" ht="10.199999999999999" x14ac:dyDescent="0.15">
      <c r="B519" s="44" t="s">
        <v>16</v>
      </c>
      <c r="C519" s="45" t="s">
        <v>37</v>
      </c>
      <c r="D519" s="44" t="s">
        <v>11</v>
      </c>
      <c r="E519" s="57" t="str">
        <f t="shared" si="18"/>
        <v>D</v>
      </c>
      <c r="F519" s="75"/>
      <c r="G519" s="16" t="s">
        <v>13</v>
      </c>
      <c r="H519" s="54" t="str">
        <f t="shared" si="19"/>
        <v>B</v>
      </c>
      <c r="I519" s="73"/>
    </row>
    <row r="520" spans="1:9" ht="10.199999999999999" x14ac:dyDescent="0.15">
      <c r="B520" s="44" t="s">
        <v>37</v>
      </c>
      <c r="C520" s="45" t="s">
        <v>13</v>
      </c>
      <c r="D520" s="44" t="s">
        <v>11</v>
      </c>
      <c r="E520" s="57" t="str">
        <f t="shared" si="18"/>
        <v>E</v>
      </c>
      <c r="F520" s="75"/>
      <c r="G520" s="16" t="s">
        <v>13</v>
      </c>
      <c r="H520" s="54" t="str">
        <f t="shared" si="19"/>
        <v>B</v>
      </c>
      <c r="I520" s="73"/>
    </row>
    <row r="521" spans="1:9" ht="10.199999999999999" x14ac:dyDescent="0.15">
      <c r="B521" s="44" t="s">
        <v>16</v>
      </c>
      <c r="C521" s="45" t="s">
        <v>37</v>
      </c>
      <c r="D521" s="44" t="s">
        <v>19</v>
      </c>
      <c r="E521" s="57" t="str">
        <f t="shared" si="18"/>
        <v>E</v>
      </c>
      <c r="F521" s="78"/>
      <c r="G521" s="16" t="s">
        <v>11</v>
      </c>
      <c r="H521" s="54" t="str">
        <f t="shared" si="19"/>
        <v>B</v>
      </c>
      <c r="I521" s="73"/>
    </row>
    <row r="522" spans="1:9" ht="10.199999999999999" x14ac:dyDescent="0.15">
      <c r="B522" s="44" t="s">
        <v>16</v>
      </c>
      <c r="C522" s="45" t="s">
        <v>22</v>
      </c>
      <c r="D522" s="44" t="s">
        <v>11</v>
      </c>
      <c r="E522" s="57" t="str">
        <f t="shared" si="18"/>
        <v>C</v>
      </c>
      <c r="F522" s="75"/>
      <c r="G522" s="16" t="s">
        <v>19</v>
      </c>
      <c r="H522" s="54" t="str">
        <f t="shared" si="19"/>
        <v>B</v>
      </c>
      <c r="I522" s="73"/>
    </row>
    <row r="523" spans="1:9" ht="10.199999999999999" x14ac:dyDescent="0.15">
      <c r="A523" s="105">
        <v>44749</v>
      </c>
      <c r="B523" s="44" t="s">
        <v>19</v>
      </c>
      <c r="C523" s="45" t="s">
        <v>37</v>
      </c>
      <c r="D523" s="44" t="s">
        <v>11</v>
      </c>
      <c r="E523" s="57" t="str">
        <f t="shared" si="18"/>
        <v>D</v>
      </c>
      <c r="F523" s="75"/>
      <c r="G523" s="16" t="s">
        <v>13</v>
      </c>
      <c r="H523" s="54" t="str">
        <f t="shared" si="19"/>
        <v>B</v>
      </c>
      <c r="I523" s="73"/>
    </row>
    <row r="524" spans="1:9" ht="10.199999999999999" x14ac:dyDescent="0.15">
      <c r="B524" s="44" t="s">
        <v>16</v>
      </c>
      <c r="C524" s="45" t="s">
        <v>37</v>
      </c>
      <c r="D524" s="44" t="s">
        <v>13</v>
      </c>
      <c r="E524" s="57" t="str">
        <f t="shared" ref="E524:E555" si="21">IF(IF(B524&lt;&gt;"",VLOOKUP(B524,SG,2,FALSE),0)*IF(C524&lt;&gt;"",VLOOKUP(C524,SF,2,FALSE),0)*IF(D524&lt;&gt;"",VLOOKUP(D524,SH,2,FALSE),0)&gt;Seuil4,score4,IF(IF(B524&lt;&gt;"",VLOOKUP(B524,SG,2,FALSE),0)*IF(C524&lt;&gt;"",VLOOKUP(C524,SF,2,FALSE),0)*IF(D524&lt;&gt;"",VLOOKUP(D524,SH,2,FALSE),0)&gt;Seuil3,score3,IF(IF(B524&lt;&gt;"",VLOOKUP(B524,SG,2,FALSE),0)*IF(C524&lt;&gt;"",VLOOKUP(C524,SF,2,FALSE),0)*IF(D524&lt;&gt;"",VLOOKUP(D524,SH,2,FALSE),0)&gt;Seuil2,score2,IF(IF(B524&lt;&gt;"",VLOOKUP(B524,SG,2,FALSE),0)*IF(C524&lt;&gt;"",VLOOKUP(C524,SF,2,FALSE),0)*IF(D524&lt;&gt;"",VLOOKUP(D524,SH,2,FALSE),0)&gt;Seuil0,score1,score0))))</f>
        <v>D</v>
      </c>
      <c r="F524" s="75"/>
      <c r="G524" s="16" t="s">
        <v>16</v>
      </c>
      <c r="H524" s="54" t="str">
        <f t="shared" ref="H524:H555" si="22">IF(IF(B524&lt;&gt;"",VLOOKUP(B524,SG,2,FALSE),0)*IF(C524&lt;&gt;"",VLOOKUP(C524,SF,2,FALSE),0)*IF(D524&lt;&gt;"",VLOOKUP(D524,SH,2,FALSE),0)/IF(G524&lt;&gt;0,MAX(1,VLOOKUP(G524,SM,2,FALSE)),1)&gt;Seuil4,score4,IF(IF(B524&lt;&gt;"",VLOOKUP(B524,SG,2,FALSE),0)*IF(C524&lt;&gt;"",VLOOKUP(C524,SF,2,FALSE),0)*IF(D524&lt;&gt;"",VLOOKUP(D524,SH,2,FALSE),0)/IF(G524&lt;&gt;0,MAX(1,VLOOKUP(G524,SM,2,FALSE)),1)&gt;Seuil3,score3,IF(IF(B524&lt;&gt;"",VLOOKUP(B524,SG,2,FALSE),0)*IF(C524&lt;&gt;"",VLOOKUP(C524,SF,2,FALSE),0)*IF(D524&lt;&gt;"",VLOOKUP(D524,SH,2,FALSE),0)/IF(G524&lt;&gt;0,MAX(1,VLOOKUP(G524,SM,2,FALSE)),1)&gt;Seuil2,score2,IF(IF(B524&lt;&gt;"",VLOOKUP(B524,SG,2,FALSE),0)*IF(C524&lt;&gt;"",VLOOKUP(C524,SF,2,FALSE),0)*IF(D524&lt;&gt;"",VLOOKUP(D524,SH,2,FALSE),0)/IF(G524&lt;&gt;0,MAX(1,VLOOKUP(G524,SM,2,FALSE)),1)&gt;Seuil0,score1,score0))))</f>
        <v>B</v>
      </c>
      <c r="I524" s="73"/>
    </row>
    <row r="525" spans="1:9" ht="10.199999999999999" x14ac:dyDescent="0.15">
      <c r="B525" s="44" t="s">
        <v>22</v>
      </c>
      <c r="C525" s="45" t="s">
        <v>37</v>
      </c>
      <c r="D525" s="44" t="s">
        <v>11</v>
      </c>
      <c r="E525" s="57" t="str">
        <f t="shared" si="21"/>
        <v>E</v>
      </c>
      <c r="F525" s="75"/>
      <c r="G525" s="16" t="s">
        <v>11</v>
      </c>
      <c r="H525" s="54" t="str">
        <f t="shared" si="22"/>
        <v>C</v>
      </c>
      <c r="I525" s="73"/>
    </row>
    <row r="526" spans="1:9" ht="10.199999999999999" x14ac:dyDescent="0.15">
      <c r="B526" s="44" t="s">
        <v>16</v>
      </c>
      <c r="C526" s="45" t="s">
        <v>37</v>
      </c>
      <c r="D526" s="44" t="s">
        <v>11</v>
      </c>
      <c r="E526" s="57" t="str">
        <f t="shared" si="21"/>
        <v>D</v>
      </c>
      <c r="F526" s="75"/>
      <c r="G526" s="16" t="s">
        <v>13</v>
      </c>
      <c r="H526" s="54" t="str">
        <f t="shared" si="22"/>
        <v>B</v>
      </c>
      <c r="I526" s="73"/>
    </row>
    <row r="527" spans="1:9" ht="13.2" x14ac:dyDescent="0.15">
      <c r="B527" s="44"/>
      <c r="C527" s="45"/>
      <c r="D527" s="44"/>
      <c r="E527" s="13" t="str">
        <f t="shared" si="21"/>
        <v>A</v>
      </c>
      <c r="F527" s="78"/>
      <c r="G527" s="16"/>
      <c r="H527" s="54" t="str">
        <f t="shared" si="22"/>
        <v>A</v>
      </c>
      <c r="I527" s="72"/>
    </row>
    <row r="528" spans="1:9" ht="13.2" x14ac:dyDescent="0.15">
      <c r="B528" s="44" t="s">
        <v>13</v>
      </c>
      <c r="C528" s="45" t="s">
        <v>37</v>
      </c>
      <c r="D528" s="44" t="s">
        <v>11</v>
      </c>
      <c r="E528" s="13" t="str">
        <f t="shared" si="21"/>
        <v>C</v>
      </c>
      <c r="F528" s="78"/>
      <c r="G528" s="16" t="s">
        <v>11</v>
      </c>
      <c r="H528" s="54" t="str">
        <f t="shared" si="22"/>
        <v>B</v>
      </c>
      <c r="I528" s="72"/>
    </row>
    <row r="529" spans="2:9" ht="49.5" customHeight="1" x14ac:dyDescent="0.15">
      <c r="B529" s="44" t="s">
        <v>16</v>
      </c>
      <c r="C529" s="45" t="s">
        <v>37</v>
      </c>
      <c r="D529" s="44" t="s">
        <v>11</v>
      </c>
      <c r="E529" s="57" t="str">
        <f t="shared" si="21"/>
        <v>D</v>
      </c>
      <c r="F529" s="76"/>
      <c r="G529" s="16" t="s">
        <v>11</v>
      </c>
      <c r="H529" s="54" t="str">
        <f t="shared" si="22"/>
        <v>B</v>
      </c>
      <c r="I529" s="72"/>
    </row>
    <row r="530" spans="2:9" ht="10.199999999999999" x14ac:dyDescent="0.15">
      <c r="B530" s="44" t="s">
        <v>16</v>
      </c>
      <c r="C530" s="45" t="s">
        <v>37</v>
      </c>
      <c r="D530" s="44" t="s">
        <v>11</v>
      </c>
      <c r="E530" s="57" t="str">
        <f t="shared" si="21"/>
        <v>D</v>
      </c>
      <c r="F530" s="75"/>
      <c r="G530" s="16" t="s">
        <v>13</v>
      </c>
      <c r="H530" s="54" t="str">
        <f t="shared" si="22"/>
        <v>B</v>
      </c>
      <c r="I530" s="73"/>
    </row>
    <row r="531" spans="2:9" ht="10.199999999999999" x14ac:dyDescent="0.15">
      <c r="B531" s="44" t="s">
        <v>16</v>
      </c>
      <c r="C531" s="45" t="s">
        <v>22</v>
      </c>
      <c r="D531" s="44" t="s">
        <v>16</v>
      </c>
      <c r="E531" s="57" t="str">
        <f t="shared" si="21"/>
        <v>D</v>
      </c>
      <c r="F531" s="86"/>
      <c r="G531" s="16" t="s">
        <v>11</v>
      </c>
      <c r="H531" s="54" t="str">
        <f t="shared" si="22"/>
        <v>B</v>
      </c>
      <c r="I531" s="73"/>
    </row>
    <row r="532" spans="2:9" ht="10.199999999999999" x14ac:dyDescent="0.15">
      <c r="B532" s="44" t="s">
        <v>22</v>
      </c>
      <c r="C532" s="45" t="s">
        <v>22</v>
      </c>
      <c r="D532" s="44" t="s">
        <v>11</v>
      </c>
      <c r="E532" s="57" t="str">
        <f t="shared" si="21"/>
        <v>E</v>
      </c>
      <c r="F532" s="75"/>
      <c r="G532" s="16" t="s">
        <v>11</v>
      </c>
      <c r="H532" s="54" t="str">
        <f t="shared" si="22"/>
        <v>B</v>
      </c>
      <c r="I532" s="73"/>
    </row>
    <row r="533" spans="2:9" ht="13.2" x14ac:dyDescent="0.15">
      <c r="B533" s="44" t="s">
        <v>13</v>
      </c>
      <c r="C533" s="45" t="s">
        <v>37</v>
      </c>
      <c r="D533" s="16" t="s">
        <v>11</v>
      </c>
      <c r="E533" s="13" t="str">
        <f t="shared" si="21"/>
        <v>C</v>
      </c>
      <c r="F533" s="78"/>
      <c r="G533" s="16" t="s">
        <v>19</v>
      </c>
      <c r="H533" s="54" t="str">
        <f t="shared" si="22"/>
        <v>B</v>
      </c>
      <c r="I533" s="72"/>
    </row>
    <row r="534" spans="2:9" ht="10.199999999999999" x14ac:dyDescent="0.15">
      <c r="B534" s="44" t="s">
        <v>13</v>
      </c>
      <c r="C534" s="45" t="s">
        <v>22</v>
      </c>
      <c r="D534" s="44" t="s">
        <v>16</v>
      </c>
      <c r="E534" s="57" t="str">
        <f t="shared" si="21"/>
        <v>D</v>
      </c>
      <c r="F534" s="75"/>
      <c r="G534" s="16" t="s">
        <v>11</v>
      </c>
      <c r="H534" s="54" t="str">
        <f t="shared" si="22"/>
        <v>B</v>
      </c>
      <c r="I534" s="73"/>
    </row>
    <row r="535" spans="2:9" ht="10.199999999999999" x14ac:dyDescent="0.15">
      <c r="B535" s="44" t="s">
        <v>19</v>
      </c>
      <c r="C535" s="45" t="s">
        <v>22</v>
      </c>
      <c r="D535" s="44" t="s">
        <v>11</v>
      </c>
      <c r="E535" s="57" t="str">
        <f t="shared" si="21"/>
        <v>D</v>
      </c>
      <c r="F535" s="75"/>
      <c r="G535" s="16" t="s">
        <v>13</v>
      </c>
      <c r="H535" s="54" t="str">
        <f t="shared" si="22"/>
        <v>B</v>
      </c>
    </row>
    <row r="536" spans="2:9" ht="10.199999999999999" x14ac:dyDescent="0.15">
      <c r="B536" s="44" t="s">
        <v>37</v>
      </c>
      <c r="C536" s="45" t="s">
        <v>19</v>
      </c>
      <c r="D536" s="44" t="s">
        <v>11</v>
      </c>
      <c r="E536" s="57" t="str">
        <f t="shared" si="21"/>
        <v>E</v>
      </c>
      <c r="F536" s="75"/>
      <c r="G536" s="16" t="s">
        <v>11</v>
      </c>
      <c r="H536" s="54" t="str">
        <f t="shared" si="22"/>
        <v>B</v>
      </c>
    </row>
    <row r="537" spans="2:9" ht="10.199999999999999" x14ac:dyDescent="0.15">
      <c r="B537" s="44" t="s">
        <v>19</v>
      </c>
      <c r="C537" s="45" t="s">
        <v>19</v>
      </c>
      <c r="D537" s="44" t="s">
        <v>16</v>
      </c>
      <c r="E537" s="57" t="str">
        <f t="shared" si="21"/>
        <v>D</v>
      </c>
      <c r="F537" s="75"/>
      <c r="G537" s="16" t="s">
        <v>16</v>
      </c>
      <c r="H537" s="54" t="str">
        <f t="shared" si="22"/>
        <v>B</v>
      </c>
    </row>
    <row r="538" spans="2:9" ht="10.199999999999999" x14ac:dyDescent="0.15">
      <c r="B538" s="44" t="s">
        <v>19</v>
      </c>
      <c r="C538" s="45" t="s">
        <v>22</v>
      </c>
      <c r="D538" s="44" t="s">
        <v>13</v>
      </c>
      <c r="E538" s="57" t="str">
        <f t="shared" si="21"/>
        <v>D</v>
      </c>
      <c r="F538" s="75"/>
      <c r="G538" s="16" t="s">
        <v>13</v>
      </c>
      <c r="H538" s="54" t="str">
        <f t="shared" si="22"/>
        <v>B</v>
      </c>
    </row>
    <row r="539" spans="2:9" ht="13.2" x14ac:dyDescent="0.15">
      <c r="B539" s="44" t="s">
        <v>13</v>
      </c>
      <c r="C539" s="45" t="s">
        <v>22</v>
      </c>
      <c r="D539" s="16" t="s">
        <v>11</v>
      </c>
      <c r="E539" s="13" t="str">
        <f t="shared" si="21"/>
        <v>C</v>
      </c>
      <c r="F539" s="78"/>
      <c r="G539" s="16"/>
      <c r="H539" s="54" t="str">
        <f t="shared" si="22"/>
        <v>C</v>
      </c>
      <c r="I539" s="72"/>
    </row>
    <row r="540" spans="2:9" ht="10.199999999999999" x14ac:dyDescent="0.15">
      <c r="B540" s="44" t="s">
        <v>16</v>
      </c>
      <c r="C540" s="45" t="s">
        <v>22</v>
      </c>
      <c r="D540" s="44" t="s">
        <v>16</v>
      </c>
      <c r="E540" s="57" t="str">
        <f t="shared" si="21"/>
        <v>D</v>
      </c>
      <c r="F540" s="75"/>
      <c r="G540" s="16" t="s">
        <v>16</v>
      </c>
      <c r="H540" s="54" t="str">
        <f t="shared" si="22"/>
        <v>B</v>
      </c>
    </row>
    <row r="541" spans="2:9" ht="10.199999999999999" x14ac:dyDescent="0.15">
      <c r="B541" s="44" t="s">
        <v>37</v>
      </c>
      <c r="C541" s="45" t="s">
        <v>16</v>
      </c>
      <c r="D541" s="44" t="s">
        <v>11</v>
      </c>
      <c r="E541" s="57" t="str">
        <f t="shared" si="21"/>
        <v>E</v>
      </c>
      <c r="F541" s="75"/>
      <c r="G541" s="16" t="s">
        <v>11</v>
      </c>
      <c r="H541" s="54" t="str">
        <f t="shared" si="22"/>
        <v>B</v>
      </c>
    </row>
    <row r="542" spans="2:9" ht="10.199999999999999" x14ac:dyDescent="0.15">
      <c r="B542" s="44" t="s">
        <v>19</v>
      </c>
      <c r="C542" s="45" t="s">
        <v>22</v>
      </c>
      <c r="D542" s="44" t="s">
        <v>13</v>
      </c>
      <c r="E542" s="57" t="str">
        <f t="shared" si="21"/>
        <v>D</v>
      </c>
      <c r="F542" s="75"/>
      <c r="G542" s="16" t="s">
        <v>13</v>
      </c>
      <c r="H542" s="54" t="str">
        <f t="shared" si="22"/>
        <v>B</v>
      </c>
    </row>
    <row r="543" spans="2:9" ht="10.199999999999999" x14ac:dyDescent="0.15">
      <c r="B543" s="44" t="s">
        <v>19</v>
      </c>
      <c r="C543" s="45" t="s">
        <v>22</v>
      </c>
      <c r="D543" s="44" t="s">
        <v>11</v>
      </c>
      <c r="E543" s="57" t="str">
        <f t="shared" si="21"/>
        <v>D</v>
      </c>
      <c r="F543" s="75"/>
      <c r="G543" s="16" t="s">
        <v>16</v>
      </c>
      <c r="H543" s="54" t="str">
        <f t="shared" si="22"/>
        <v>B</v>
      </c>
    </row>
    <row r="544" spans="2:9" ht="10.199999999999999" x14ac:dyDescent="0.15">
      <c r="B544" s="44" t="s">
        <v>16</v>
      </c>
      <c r="C544" s="45" t="s">
        <v>19</v>
      </c>
      <c r="D544" s="44" t="s">
        <v>11</v>
      </c>
      <c r="E544" s="57" t="str">
        <f t="shared" si="21"/>
        <v>B</v>
      </c>
      <c r="F544" s="75"/>
      <c r="G544" s="16" t="s">
        <v>13</v>
      </c>
      <c r="H544" s="54" t="str">
        <f t="shared" si="22"/>
        <v>B</v>
      </c>
    </row>
    <row r="545" spans="2:9" ht="10.199999999999999" x14ac:dyDescent="0.15">
      <c r="B545" s="44" t="s">
        <v>19</v>
      </c>
      <c r="C545" s="45" t="s">
        <v>22</v>
      </c>
      <c r="D545" s="44" t="s">
        <v>11</v>
      </c>
      <c r="E545" s="57" t="str">
        <f t="shared" si="21"/>
        <v>D</v>
      </c>
      <c r="F545" s="75"/>
      <c r="G545" s="16" t="s">
        <v>16</v>
      </c>
      <c r="H545" s="54" t="str">
        <f t="shared" si="22"/>
        <v>B</v>
      </c>
    </row>
    <row r="546" spans="2:9" ht="10.199999999999999" x14ac:dyDescent="0.15">
      <c r="B546" s="44" t="s">
        <v>16</v>
      </c>
      <c r="C546" s="45" t="s">
        <v>37</v>
      </c>
      <c r="D546" s="44" t="s">
        <v>11</v>
      </c>
      <c r="E546" s="57" t="str">
        <f t="shared" si="21"/>
        <v>D</v>
      </c>
      <c r="F546" s="75"/>
      <c r="G546" s="16" t="s">
        <v>13</v>
      </c>
      <c r="H546" s="54" t="str">
        <f t="shared" si="22"/>
        <v>B</v>
      </c>
    </row>
    <row r="547" spans="2:9" ht="10.199999999999999" x14ac:dyDescent="0.15">
      <c r="B547" s="44" t="s">
        <v>22</v>
      </c>
      <c r="C547" s="45" t="s">
        <v>19</v>
      </c>
      <c r="D547" s="44" t="s">
        <v>11</v>
      </c>
      <c r="E547" s="57" t="str">
        <f t="shared" si="21"/>
        <v>E</v>
      </c>
      <c r="F547" s="75"/>
      <c r="G547" s="16" t="s">
        <v>11</v>
      </c>
      <c r="H547" s="54" t="str">
        <f t="shared" si="22"/>
        <v>B</v>
      </c>
    </row>
    <row r="548" spans="2:9" ht="10.199999999999999" x14ac:dyDescent="0.15">
      <c r="B548" s="44" t="s">
        <v>22</v>
      </c>
      <c r="C548" s="45" t="s">
        <v>19</v>
      </c>
      <c r="D548" s="44" t="s">
        <v>11</v>
      </c>
      <c r="E548" s="57" t="str">
        <f t="shared" si="21"/>
        <v>E</v>
      </c>
      <c r="F548" s="75"/>
      <c r="G548" s="16" t="s">
        <v>11</v>
      </c>
      <c r="H548" s="54" t="str">
        <f t="shared" si="22"/>
        <v>B</v>
      </c>
    </row>
    <row r="549" spans="2:9" ht="10.199999999999999" x14ac:dyDescent="0.15">
      <c r="B549" s="44" t="s">
        <v>19</v>
      </c>
      <c r="C549" s="44" t="s">
        <v>22</v>
      </c>
      <c r="D549" s="44" t="s">
        <v>11</v>
      </c>
      <c r="E549" s="57" t="str">
        <f t="shared" si="21"/>
        <v>D</v>
      </c>
      <c r="F549" s="75"/>
      <c r="G549" s="16" t="s">
        <v>11</v>
      </c>
      <c r="H549" s="54" t="str">
        <f t="shared" si="22"/>
        <v>B</v>
      </c>
    </row>
    <row r="550" spans="2:9" ht="10.199999999999999" x14ac:dyDescent="0.15">
      <c r="B550" s="44" t="s">
        <v>19</v>
      </c>
      <c r="C550" s="44" t="s">
        <v>22</v>
      </c>
      <c r="D550" s="44" t="s">
        <v>16</v>
      </c>
      <c r="E550" s="57" t="str">
        <f t="shared" si="21"/>
        <v>E</v>
      </c>
      <c r="F550" s="75"/>
      <c r="G550" s="16" t="s">
        <v>11</v>
      </c>
      <c r="H550" s="54" t="str">
        <f t="shared" si="22"/>
        <v>B</v>
      </c>
    </row>
    <row r="551" spans="2:9" ht="10.199999999999999" x14ac:dyDescent="0.15">
      <c r="B551" s="44" t="s">
        <v>19</v>
      </c>
      <c r="C551" s="44" t="s">
        <v>22</v>
      </c>
      <c r="D551" s="44" t="s">
        <v>16</v>
      </c>
      <c r="E551" s="57" t="str">
        <f t="shared" si="21"/>
        <v>E</v>
      </c>
      <c r="F551" s="75"/>
      <c r="G551" s="16" t="s">
        <v>11</v>
      </c>
      <c r="H551" s="54" t="str">
        <f t="shared" si="22"/>
        <v>B</v>
      </c>
    </row>
    <row r="552" spans="2:9" ht="13.2" x14ac:dyDescent="0.15">
      <c r="B552" s="44" t="s">
        <v>19</v>
      </c>
      <c r="C552" s="44" t="s">
        <v>16</v>
      </c>
      <c r="D552" s="16" t="s">
        <v>11</v>
      </c>
      <c r="E552" s="13" t="str">
        <f t="shared" si="21"/>
        <v>C</v>
      </c>
      <c r="F552" s="78"/>
      <c r="G552" s="16" t="s">
        <v>16</v>
      </c>
      <c r="H552" s="54" t="str">
        <f t="shared" si="22"/>
        <v>B</v>
      </c>
      <c r="I552" s="72"/>
    </row>
    <row r="553" spans="2:9" ht="13.2" x14ac:dyDescent="0.15">
      <c r="B553" s="60" t="s">
        <v>16</v>
      </c>
      <c r="C553" s="63" t="s">
        <v>19</v>
      </c>
      <c r="D553" s="63" t="s">
        <v>16</v>
      </c>
      <c r="E553" s="13" t="str">
        <f t="shared" si="21"/>
        <v>C</v>
      </c>
      <c r="F553" s="86"/>
      <c r="G553" s="63" t="s">
        <v>11</v>
      </c>
      <c r="H553" s="54" t="str">
        <f t="shared" si="22"/>
        <v>B</v>
      </c>
      <c r="I553" s="72"/>
    </row>
    <row r="554" spans="2:9" ht="10.199999999999999" x14ac:dyDescent="0.15">
      <c r="B554" s="44" t="s">
        <v>16</v>
      </c>
      <c r="C554" s="45" t="s">
        <v>22</v>
      </c>
      <c r="D554" s="44" t="s">
        <v>16</v>
      </c>
      <c r="E554" s="57" t="str">
        <f t="shared" si="21"/>
        <v>D</v>
      </c>
      <c r="F554" s="75"/>
      <c r="G554" s="16" t="s">
        <v>16</v>
      </c>
      <c r="H554" s="54" t="str">
        <f t="shared" si="22"/>
        <v>B</v>
      </c>
    </row>
    <row r="555" spans="2:9" ht="10.199999999999999" x14ac:dyDescent="0.15">
      <c r="B555" s="44" t="s">
        <v>16</v>
      </c>
      <c r="C555" s="45" t="s">
        <v>13</v>
      </c>
      <c r="D555" s="44" t="s">
        <v>16</v>
      </c>
      <c r="E555" s="57" t="str">
        <f t="shared" si="21"/>
        <v>B</v>
      </c>
      <c r="F555" s="75"/>
      <c r="G555" s="16" t="s">
        <v>22</v>
      </c>
      <c r="H555" s="54" t="str">
        <f t="shared" si="22"/>
        <v>B</v>
      </c>
      <c r="I555" s="73"/>
    </row>
    <row r="556" spans="2:9" ht="10.199999999999999" x14ac:dyDescent="0.15">
      <c r="B556" s="44" t="s">
        <v>19</v>
      </c>
      <c r="C556" s="45" t="s">
        <v>37</v>
      </c>
      <c r="D556" s="44" t="s">
        <v>13</v>
      </c>
      <c r="E556" s="57" t="str">
        <f t="shared" ref="E556:E587" si="23">IF(IF(B556&lt;&gt;"",VLOOKUP(B556,SG,2,FALSE),0)*IF(C556&lt;&gt;"",VLOOKUP(C556,SF,2,FALSE),0)*IF(D556&lt;&gt;"",VLOOKUP(D556,SH,2,FALSE),0)&gt;Seuil4,score4,IF(IF(B556&lt;&gt;"",VLOOKUP(B556,SG,2,FALSE),0)*IF(C556&lt;&gt;"",VLOOKUP(C556,SF,2,FALSE),0)*IF(D556&lt;&gt;"",VLOOKUP(D556,SH,2,FALSE),0)&gt;Seuil3,score3,IF(IF(B556&lt;&gt;"",VLOOKUP(B556,SG,2,FALSE),0)*IF(C556&lt;&gt;"",VLOOKUP(C556,SF,2,FALSE),0)*IF(D556&lt;&gt;"",VLOOKUP(D556,SH,2,FALSE),0)&gt;Seuil2,score2,IF(IF(B556&lt;&gt;"",VLOOKUP(B556,SG,2,FALSE),0)*IF(C556&lt;&gt;"",VLOOKUP(C556,SF,2,FALSE),0)*IF(D556&lt;&gt;"",VLOOKUP(D556,SH,2,FALSE),0)&gt;Seuil0,score1,score0))))</f>
        <v>E</v>
      </c>
      <c r="F556" s="75"/>
      <c r="G556" s="16" t="s">
        <v>13</v>
      </c>
      <c r="H556" s="54" t="str">
        <f t="shared" ref="H556:H587" si="24">IF(IF(B556&lt;&gt;"",VLOOKUP(B556,SG,2,FALSE),0)*IF(C556&lt;&gt;"",VLOOKUP(C556,SF,2,FALSE),0)*IF(D556&lt;&gt;"",VLOOKUP(D556,SH,2,FALSE),0)/IF(G556&lt;&gt;0,MAX(1,VLOOKUP(G556,SM,2,FALSE)),1)&gt;Seuil4,score4,IF(IF(B556&lt;&gt;"",VLOOKUP(B556,SG,2,FALSE),0)*IF(C556&lt;&gt;"",VLOOKUP(C556,SF,2,FALSE),0)*IF(D556&lt;&gt;"",VLOOKUP(D556,SH,2,FALSE),0)/IF(G556&lt;&gt;0,MAX(1,VLOOKUP(G556,SM,2,FALSE)),1)&gt;Seuil3,score3,IF(IF(B556&lt;&gt;"",VLOOKUP(B556,SG,2,FALSE),0)*IF(C556&lt;&gt;"",VLOOKUP(C556,SF,2,FALSE),0)*IF(D556&lt;&gt;"",VLOOKUP(D556,SH,2,FALSE),0)/IF(G556&lt;&gt;0,MAX(1,VLOOKUP(G556,SM,2,FALSE)),1)&gt;Seuil2,score2,IF(IF(B556&lt;&gt;"",VLOOKUP(B556,SG,2,FALSE),0)*IF(C556&lt;&gt;"",VLOOKUP(C556,SF,2,FALSE),0)*IF(D556&lt;&gt;"",VLOOKUP(D556,SH,2,FALSE),0)/IF(G556&lt;&gt;0,MAX(1,VLOOKUP(G556,SM,2,FALSE)),1)&gt;Seuil0,score1,score0))))</f>
        <v>B</v>
      </c>
    </row>
    <row r="557" spans="2:9" ht="10.199999999999999" x14ac:dyDescent="0.15">
      <c r="B557" s="44" t="s">
        <v>19</v>
      </c>
      <c r="C557" s="45" t="s">
        <v>22</v>
      </c>
      <c r="D557" s="44" t="s">
        <v>11</v>
      </c>
      <c r="E557" s="57" t="str">
        <f t="shared" si="23"/>
        <v>D</v>
      </c>
      <c r="F557" s="75"/>
      <c r="G557" s="16" t="s">
        <v>11</v>
      </c>
      <c r="H557" s="54" t="str">
        <f t="shared" si="24"/>
        <v>B</v>
      </c>
    </row>
    <row r="558" spans="2:9" ht="10.199999999999999" x14ac:dyDescent="0.15">
      <c r="B558" s="44" t="s">
        <v>37</v>
      </c>
      <c r="C558" s="45" t="s">
        <v>19</v>
      </c>
      <c r="D558" s="44" t="s">
        <v>11</v>
      </c>
      <c r="E558" s="57" t="str">
        <f t="shared" si="23"/>
        <v>E</v>
      </c>
      <c r="F558" s="75"/>
      <c r="G558" s="16" t="s">
        <v>11</v>
      </c>
      <c r="H558" s="54" t="str">
        <f t="shared" si="24"/>
        <v>B</v>
      </c>
    </row>
    <row r="559" spans="2:9" ht="10.199999999999999" x14ac:dyDescent="0.15">
      <c r="B559" s="44" t="s">
        <v>16</v>
      </c>
      <c r="C559" s="45" t="s">
        <v>37</v>
      </c>
      <c r="D559" s="44" t="s">
        <v>16</v>
      </c>
      <c r="E559" s="57" t="str">
        <f t="shared" si="23"/>
        <v>D</v>
      </c>
      <c r="F559" s="75"/>
      <c r="G559" s="16" t="s">
        <v>13</v>
      </c>
      <c r="H559" s="54" t="str">
        <f t="shared" si="24"/>
        <v>B</v>
      </c>
    </row>
    <row r="560" spans="2:9" ht="10.199999999999999" x14ac:dyDescent="0.15">
      <c r="B560" s="44" t="s">
        <v>13</v>
      </c>
      <c r="C560" s="45" t="s">
        <v>37</v>
      </c>
      <c r="D560" s="44" t="s">
        <v>13</v>
      </c>
      <c r="E560" s="57" t="str">
        <f t="shared" si="23"/>
        <v>D</v>
      </c>
      <c r="F560" s="75"/>
      <c r="G560" s="16" t="s">
        <v>13</v>
      </c>
      <c r="H560" s="54" t="str">
        <f t="shared" si="24"/>
        <v>B</v>
      </c>
    </row>
    <row r="561" spans="2:9" ht="13.2" x14ac:dyDescent="0.15">
      <c r="B561" s="60" t="s">
        <v>16</v>
      </c>
      <c r="C561" s="69" t="s">
        <v>37</v>
      </c>
      <c r="D561" s="60" t="s">
        <v>11</v>
      </c>
      <c r="E561" s="13" t="str">
        <f t="shared" si="23"/>
        <v>D</v>
      </c>
      <c r="F561" s="76"/>
      <c r="G561" s="60"/>
      <c r="H561" s="54" t="str">
        <f t="shared" si="24"/>
        <v>D</v>
      </c>
      <c r="I561" s="72"/>
    </row>
    <row r="562" spans="2:9" ht="10.199999999999999" x14ac:dyDescent="0.15">
      <c r="B562" s="60" t="s">
        <v>16</v>
      </c>
      <c r="C562" s="69" t="s">
        <v>37</v>
      </c>
      <c r="D562" s="60" t="s">
        <v>13</v>
      </c>
      <c r="E562" s="13" t="str">
        <f t="shared" si="23"/>
        <v>D</v>
      </c>
      <c r="F562" s="81"/>
      <c r="G562" s="60"/>
      <c r="H562" s="54" t="str">
        <f t="shared" si="24"/>
        <v>D</v>
      </c>
      <c r="I562" s="73"/>
    </row>
    <row r="563" spans="2:9" ht="13.2" x14ac:dyDescent="0.15">
      <c r="B563" s="44" t="s">
        <v>16</v>
      </c>
      <c r="C563" s="45" t="s">
        <v>37</v>
      </c>
      <c r="D563" s="44" t="s">
        <v>16</v>
      </c>
      <c r="E563" s="13" t="str">
        <f t="shared" si="23"/>
        <v>D</v>
      </c>
      <c r="F563" s="78"/>
      <c r="G563" s="16"/>
      <c r="H563" s="54" t="str">
        <f t="shared" si="24"/>
        <v>D</v>
      </c>
      <c r="I563" s="72"/>
    </row>
    <row r="564" spans="2:9" ht="10.199999999999999" x14ac:dyDescent="0.15">
      <c r="B564" s="60" t="s">
        <v>16</v>
      </c>
      <c r="C564" s="67" t="s">
        <v>37</v>
      </c>
      <c r="D564" s="63" t="s">
        <v>11</v>
      </c>
      <c r="E564" s="13" t="str">
        <f t="shared" si="23"/>
        <v>D</v>
      </c>
      <c r="F564" s="86"/>
      <c r="G564" s="63"/>
      <c r="H564" s="54" t="str">
        <f t="shared" si="24"/>
        <v>D</v>
      </c>
      <c r="I564" s="73"/>
    </row>
    <row r="565" spans="2:9" ht="13.2" x14ac:dyDescent="0.15">
      <c r="B565" s="44" t="s">
        <v>16</v>
      </c>
      <c r="C565" s="45" t="s">
        <v>37</v>
      </c>
      <c r="D565" s="44" t="s">
        <v>11</v>
      </c>
      <c r="E565" s="13" t="str">
        <f t="shared" si="23"/>
        <v>D</v>
      </c>
      <c r="F565" s="78"/>
      <c r="G565" s="16"/>
      <c r="H565" s="54" t="str">
        <f t="shared" si="24"/>
        <v>D</v>
      </c>
      <c r="I565" s="72"/>
    </row>
    <row r="566" spans="2:9" ht="10.199999999999999" x14ac:dyDescent="0.15">
      <c r="B566" s="44" t="s">
        <v>16</v>
      </c>
      <c r="C566" s="45" t="s">
        <v>37</v>
      </c>
      <c r="D566" s="44" t="s">
        <v>11</v>
      </c>
      <c r="E566" s="57" t="str">
        <f t="shared" si="23"/>
        <v>D</v>
      </c>
      <c r="F566" s="86"/>
      <c r="G566" s="16"/>
      <c r="H566" s="54" t="str">
        <f t="shared" si="24"/>
        <v>D</v>
      </c>
      <c r="I566" s="73"/>
    </row>
    <row r="567" spans="2:9" ht="13.2" x14ac:dyDescent="0.15">
      <c r="B567" s="44" t="s">
        <v>16</v>
      </c>
      <c r="C567" s="45" t="s">
        <v>37</v>
      </c>
      <c r="D567" s="44" t="s">
        <v>11</v>
      </c>
      <c r="E567" s="13" t="str">
        <f t="shared" si="23"/>
        <v>D</v>
      </c>
      <c r="F567" s="78"/>
      <c r="G567" s="16"/>
      <c r="H567" s="54" t="str">
        <f t="shared" si="24"/>
        <v>D</v>
      </c>
      <c r="I567" s="72"/>
    </row>
    <row r="568" spans="2:9" ht="13.2" x14ac:dyDescent="0.15">
      <c r="B568" s="44" t="s">
        <v>16</v>
      </c>
      <c r="C568" s="45" t="s">
        <v>37</v>
      </c>
      <c r="D568" s="44" t="s">
        <v>11</v>
      </c>
      <c r="E568" s="13" t="str">
        <f t="shared" si="23"/>
        <v>D</v>
      </c>
      <c r="F568" s="78"/>
      <c r="G568" s="16"/>
      <c r="H568" s="54" t="str">
        <f t="shared" si="24"/>
        <v>D</v>
      </c>
      <c r="I568" s="72"/>
    </row>
    <row r="569" spans="2:9" ht="13.2" x14ac:dyDescent="0.15">
      <c r="B569" s="44" t="s">
        <v>16</v>
      </c>
      <c r="C569" s="45" t="s">
        <v>37</v>
      </c>
      <c r="D569" s="44" t="s">
        <v>11</v>
      </c>
      <c r="E569" s="13" t="str">
        <f t="shared" si="23"/>
        <v>D</v>
      </c>
      <c r="F569" s="78"/>
      <c r="G569" s="16"/>
      <c r="H569" s="54" t="str">
        <f t="shared" si="24"/>
        <v>D</v>
      </c>
      <c r="I569" s="72"/>
    </row>
    <row r="570" spans="2:9" ht="13.2" x14ac:dyDescent="0.15">
      <c r="B570" s="44" t="s">
        <v>16</v>
      </c>
      <c r="C570" s="45" t="s">
        <v>37</v>
      </c>
      <c r="D570" s="44" t="s">
        <v>13</v>
      </c>
      <c r="E570" s="13" t="str">
        <f t="shared" si="23"/>
        <v>D</v>
      </c>
      <c r="F570" s="78"/>
      <c r="G570" s="16"/>
      <c r="H570" s="54" t="str">
        <f t="shared" si="24"/>
        <v>D</v>
      </c>
      <c r="I570" s="72"/>
    </row>
    <row r="571" spans="2:9" ht="13.2" x14ac:dyDescent="0.15">
      <c r="B571" s="44" t="s">
        <v>19</v>
      </c>
      <c r="C571" s="45" t="s">
        <v>37</v>
      </c>
      <c r="D571" s="44" t="s">
        <v>11</v>
      </c>
      <c r="E571" s="13" t="str">
        <f t="shared" si="23"/>
        <v>D</v>
      </c>
      <c r="F571" s="78"/>
      <c r="G571" s="16"/>
      <c r="H571" s="54" t="str">
        <f t="shared" si="24"/>
        <v>D</v>
      </c>
      <c r="I571" s="72"/>
    </row>
    <row r="572" spans="2:9" ht="13.2" x14ac:dyDescent="0.15">
      <c r="B572" s="44" t="s">
        <v>19</v>
      </c>
      <c r="C572" s="45" t="s">
        <v>22</v>
      </c>
      <c r="D572" s="44" t="s">
        <v>11</v>
      </c>
      <c r="E572" s="13" t="str">
        <f t="shared" si="23"/>
        <v>D</v>
      </c>
      <c r="F572" s="78"/>
      <c r="G572" s="16"/>
      <c r="H572" s="54" t="str">
        <f t="shared" si="24"/>
        <v>D</v>
      </c>
      <c r="I572" s="72"/>
    </row>
    <row r="573" spans="2:9" ht="13.2" x14ac:dyDescent="0.15">
      <c r="B573" s="44" t="s">
        <v>16</v>
      </c>
      <c r="C573" s="45" t="s">
        <v>22</v>
      </c>
      <c r="D573" s="44" t="s">
        <v>13</v>
      </c>
      <c r="E573" s="13" t="str">
        <f t="shared" si="23"/>
        <v>D</v>
      </c>
      <c r="F573" s="78"/>
      <c r="G573" s="16"/>
      <c r="H573" s="54" t="str">
        <f t="shared" si="24"/>
        <v>D</v>
      </c>
      <c r="I573" s="72"/>
    </row>
    <row r="574" spans="2:9" ht="13.2" x14ac:dyDescent="0.15">
      <c r="B574" s="44" t="s">
        <v>19</v>
      </c>
      <c r="C574" s="45" t="s">
        <v>37</v>
      </c>
      <c r="D574" s="44" t="s">
        <v>11</v>
      </c>
      <c r="E574" s="13" t="str">
        <f t="shared" si="23"/>
        <v>D</v>
      </c>
      <c r="F574" s="78"/>
      <c r="G574" s="16"/>
      <c r="H574" s="54" t="str">
        <f t="shared" si="24"/>
        <v>D</v>
      </c>
      <c r="I574" s="72"/>
    </row>
    <row r="575" spans="2:9" ht="10.199999999999999" x14ac:dyDescent="0.15">
      <c r="B575" s="44" t="s">
        <v>19</v>
      </c>
      <c r="C575" s="45" t="s">
        <v>22</v>
      </c>
      <c r="D575" s="44" t="s">
        <v>11</v>
      </c>
      <c r="E575" s="57" t="str">
        <f t="shared" si="23"/>
        <v>D</v>
      </c>
      <c r="F575" s="75"/>
      <c r="G575" s="16"/>
      <c r="H575" s="54" t="str">
        <f t="shared" si="24"/>
        <v>D</v>
      </c>
      <c r="I575" s="73"/>
    </row>
    <row r="576" spans="2:9" ht="10.199999999999999" x14ac:dyDescent="0.15">
      <c r="B576" s="44" t="s">
        <v>16</v>
      </c>
      <c r="C576" s="45" t="s">
        <v>22</v>
      </c>
      <c r="D576" s="44" t="s">
        <v>16</v>
      </c>
      <c r="E576" s="57" t="str">
        <f t="shared" si="23"/>
        <v>D</v>
      </c>
      <c r="F576" s="75"/>
      <c r="G576" s="16"/>
      <c r="H576" s="54" t="str">
        <f t="shared" si="24"/>
        <v>D</v>
      </c>
      <c r="I576" s="73"/>
    </row>
    <row r="577" spans="2:9" ht="10.199999999999999" x14ac:dyDescent="0.15">
      <c r="B577" s="44" t="s">
        <v>13</v>
      </c>
      <c r="C577" s="45" t="s">
        <v>37</v>
      </c>
      <c r="D577" s="44" t="s">
        <v>16</v>
      </c>
      <c r="E577" s="57" t="str">
        <f t="shared" si="23"/>
        <v>D</v>
      </c>
      <c r="F577" s="75"/>
      <c r="G577" s="16"/>
      <c r="H577" s="54" t="str">
        <f t="shared" si="24"/>
        <v>D</v>
      </c>
      <c r="I577" s="73"/>
    </row>
    <row r="578" spans="2:9" ht="10.199999999999999" x14ac:dyDescent="0.15">
      <c r="B578" s="44" t="s">
        <v>13</v>
      </c>
      <c r="C578" s="45" t="s">
        <v>37</v>
      </c>
      <c r="D578" s="44" t="s">
        <v>16</v>
      </c>
      <c r="E578" s="57" t="str">
        <f t="shared" si="23"/>
        <v>D</v>
      </c>
      <c r="F578" s="75"/>
      <c r="G578" s="16"/>
      <c r="H578" s="54" t="str">
        <f t="shared" si="24"/>
        <v>D</v>
      </c>
      <c r="I578" s="73"/>
    </row>
    <row r="579" spans="2:9" ht="10.199999999999999" x14ac:dyDescent="0.15">
      <c r="B579" s="44" t="s">
        <v>19</v>
      </c>
      <c r="C579" s="45" t="s">
        <v>37</v>
      </c>
      <c r="D579" s="44" t="s">
        <v>11</v>
      </c>
      <c r="E579" s="57" t="str">
        <f t="shared" si="23"/>
        <v>D</v>
      </c>
      <c r="F579" s="75"/>
      <c r="G579" s="16"/>
      <c r="H579" s="54" t="str">
        <f t="shared" si="24"/>
        <v>D</v>
      </c>
      <c r="I579" s="73"/>
    </row>
    <row r="580" spans="2:9" ht="10.199999999999999" x14ac:dyDescent="0.15">
      <c r="B580" s="44" t="s">
        <v>16</v>
      </c>
      <c r="C580" s="45" t="s">
        <v>37</v>
      </c>
      <c r="D580" s="44" t="s">
        <v>16</v>
      </c>
      <c r="E580" s="57" t="str">
        <f t="shared" si="23"/>
        <v>D</v>
      </c>
      <c r="F580" s="75"/>
      <c r="G580" s="16"/>
      <c r="H580" s="54" t="str">
        <f t="shared" si="24"/>
        <v>D</v>
      </c>
      <c r="I580" s="73"/>
    </row>
    <row r="581" spans="2:9" ht="10.199999999999999" x14ac:dyDescent="0.15">
      <c r="B581" s="44" t="s">
        <v>13</v>
      </c>
      <c r="C581" s="45" t="s">
        <v>37</v>
      </c>
      <c r="D581" s="44" t="s">
        <v>13</v>
      </c>
      <c r="E581" s="57" t="str">
        <f t="shared" si="23"/>
        <v>D</v>
      </c>
      <c r="F581" s="75"/>
      <c r="G581" s="16" t="s">
        <v>16</v>
      </c>
      <c r="H581" s="54" t="str">
        <f t="shared" si="24"/>
        <v>B</v>
      </c>
    </row>
    <row r="582" spans="2:9" ht="10.199999999999999" x14ac:dyDescent="0.15">
      <c r="B582" s="44" t="s">
        <v>16</v>
      </c>
      <c r="C582" s="45" t="s">
        <v>37</v>
      </c>
      <c r="D582" s="44" t="s">
        <v>11</v>
      </c>
      <c r="E582" s="57" t="str">
        <f t="shared" si="23"/>
        <v>D</v>
      </c>
      <c r="F582" s="75"/>
      <c r="G582" s="16" t="s">
        <v>13</v>
      </c>
      <c r="H582" s="54" t="str">
        <f t="shared" si="24"/>
        <v>B</v>
      </c>
    </row>
    <row r="583" spans="2:9" ht="10.199999999999999" x14ac:dyDescent="0.15">
      <c r="B583" s="44" t="s">
        <v>16</v>
      </c>
      <c r="C583" s="45" t="s">
        <v>37</v>
      </c>
      <c r="D583" s="44" t="s">
        <v>13</v>
      </c>
      <c r="E583" s="57" t="str">
        <f t="shared" si="23"/>
        <v>D</v>
      </c>
      <c r="F583" s="75"/>
      <c r="G583" s="16"/>
      <c r="H583" s="54" t="str">
        <f t="shared" si="24"/>
        <v>D</v>
      </c>
      <c r="I583" s="73"/>
    </row>
    <row r="584" spans="2:9" ht="10.199999999999999" x14ac:dyDescent="0.15">
      <c r="B584" s="44" t="s">
        <v>19</v>
      </c>
      <c r="C584" s="45" t="s">
        <v>22</v>
      </c>
      <c r="D584" s="44" t="s">
        <v>16</v>
      </c>
      <c r="E584" s="57" t="str">
        <f t="shared" si="23"/>
        <v>E</v>
      </c>
      <c r="F584" s="75"/>
      <c r="G584" s="16" t="s">
        <v>11</v>
      </c>
      <c r="H584" s="54" t="str">
        <f t="shared" si="24"/>
        <v>B</v>
      </c>
    </row>
    <row r="585" spans="2:9" ht="10.199999999999999" x14ac:dyDescent="0.15">
      <c r="B585" s="44" t="s">
        <v>16</v>
      </c>
      <c r="C585" s="45" t="s">
        <v>37</v>
      </c>
      <c r="D585" s="44" t="s">
        <v>11</v>
      </c>
      <c r="E585" s="57" t="str">
        <f t="shared" si="23"/>
        <v>D</v>
      </c>
      <c r="F585" s="75"/>
      <c r="G585" s="16"/>
      <c r="H585" s="54" t="str">
        <f t="shared" si="24"/>
        <v>D</v>
      </c>
      <c r="I585" s="73"/>
    </row>
    <row r="586" spans="2:9" ht="10.199999999999999" x14ac:dyDescent="0.15">
      <c r="B586" s="44" t="s">
        <v>16</v>
      </c>
      <c r="C586" s="45" t="s">
        <v>22</v>
      </c>
      <c r="D586" s="44" t="s">
        <v>16</v>
      </c>
      <c r="E586" s="57" t="str">
        <f t="shared" si="23"/>
        <v>D</v>
      </c>
      <c r="F586" s="75"/>
      <c r="G586" s="16"/>
      <c r="H586" s="54" t="str">
        <f t="shared" si="24"/>
        <v>D</v>
      </c>
      <c r="I586" s="73"/>
    </row>
    <row r="587" spans="2:9" ht="10.199999999999999" x14ac:dyDescent="0.15">
      <c r="B587" s="44" t="s">
        <v>16</v>
      </c>
      <c r="C587" s="45" t="s">
        <v>37</v>
      </c>
      <c r="D587" s="44" t="s">
        <v>16</v>
      </c>
      <c r="E587" s="57" t="str">
        <f t="shared" si="23"/>
        <v>D</v>
      </c>
      <c r="F587" s="75"/>
      <c r="G587" s="16"/>
      <c r="H587" s="54" t="str">
        <f t="shared" si="24"/>
        <v>D</v>
      </c>
      <c r="I587" s="73"/>
    </row>
    <row r="588" spans="2:9" ht="13.2" x14ac:dyDescent="0.15">
      <c r="B588" s="44" t="s">
        <v>19</v>
      </c>
      <c r="C588" s="45" t="s">
        <v>37</v>
      </c>
      <c r="D588" s="44" t="s">
        <v>11</v>
      </c>
      <c r="E588" s="13" t="str">
        <f t="shared" ref="E588:E619" si="25">IF(IF(B588&lt;&gt;"",VLOOKUP(B588,SG,2,FALSE),0)*IF(C588&lt;&gt;"",VLOOKUP(C588,SF,2,FALSE),0)*IF(D588&lt;&gt;"",VLOOKUP(D588,SH,2,FALSE),0)&gt;Seuil4,score4,IF(IF(B588&lt;&gt;"",VLOOKUP(B588,SG,2,FALSE),0)*IF(C588&lt;&gt;"",VLOOKUP(C588,SF,2,FALSE),0)*IF(D588&lt;&gt;"",VLOOKUP(D588,SH,2,FALSE),0)&gt;Seuil3,score3,IF(IF(B588&lt;&gt;"",VLOOKUP(B588,SG,2,FALSE),0)*IF(C588&lt;&gt;"",VLOOKUP(C588,SF,2,FALSE),0)*IF(D588&lt;&gt;"",VLOOKUP(D588,SH,2,FALSE),0)&gt;Seuil2,score2,IF(IF(B588&lt;&gt;"",VLOOKUP(B588,SG,2,FALSE),0)*IF(C588&lt;&gt;"",VLOOKUP(C588,SF,2,FALSE),0)*IF(D588&lt;&gt;"",VLOOKUP(D588,SH,2,FALSE),0)&gt;Seuil0,score1,score0))))</f>
        <v>D</v>
      </c>
      <c r="F588" s="78"/>
      <c r="G588" s="16"/>
      <c r="H588" s="54" t="str">
        <f t="shared" ref="H588:H619" si="26">IF(IF(B588&lt;&gt;"",VLOOKUP(B588,SG,2,FALSE),0)*IF(C588&lt;&gt;"",VLOOKUP(C588,SF,2,FALSE),0)*IF(D588&lt;&gt;"",VLOOKUP(D588,SH,2,FALSE),0)/IF(G588&lt;&gt;0,MAX(1,VLOOKUP(G588,SM,2,FALSE)),1)&gt;Seuil4,score4,IF(IF(B588&lt;&gt;"",VLOOKUP(B588,SG,2,FALSE),0)*IF(C588&lt;&gt;"",VLOOKUP(C588,SF,2,FALSE),0)*IF(D588&lt;&gt;"",VLOOKUP(D588,SH,2,FALSE),0)/IF(G588&lt;&gt;0,MAX(1,VLOOKUP(G588,SM,2,FALSE)),1)&gt;Seuil3,score3,IF(IF(B588&lt;&gt;"",VLOOKUP(B588,SG,2,FALSE),0)*IF(C588&lt;&gt;"",VLOOKUP(C588,SF,2,FALSE),0)*IF(D588&lt;&gt;"",VLOOKUP(D588,SH,2,FALSE),0)/IF(G588&lt;&gt;0,MAX(1,VLOOKUP(G588,SM,2,FALSE)),1)&gt;Seuil2,score2,IF(IF(B588&lt;&gt;"",VLOOKUP(B588,SG,2,FALSE),0)*IF(C588&lt;&gt;"",VLOOKUP(C588,SF,2,FALSE),0)*IF(D588&lt;&gt;"",VLOOKUP(D588,SH,2,FALSE),0)/IF(G588&lt;&gt;0,MAX(1,VLOOKUP(G588,SM,2,FALSE)),1)&gt;Seuil0,score1,score0))))</f>
        <v>D</v>
      </c>
      <c r="I588" s="72"/>
    </row>
    <row r="589" spans="2:9" ht="13.2" x14ac:dyDescent="0.15">
      <c r="B589" s="44" t="s">
        <v>16</v>
      </c>
      <c r="C589" s="45" t="s">
        <v>37</v>
      </c>
      <c r="D589" s="44" t="s">
        <v>11</v>
      </c>
      <c r="E589" s="13" t="str">
        <f t="shared" si="25"/>
        <v>D</v>
      </c>
      <c r="F589" s="78"/>
      <c r="G589" s="16"/>
      <c r="H589" s="54" t="str">
        <f t="shared" si="26"/>
        <v>D</v>
      </c>
      <c r="I589" s="72"/>
    </row>
    <row r="590" spans="2:9" ht="10.199999999999999" x14ac:dyDescent="0.15">
      <c r="B590" s="44" t="s">
        <v>16</v>
      </c>
      <c r="C590" s="45" t="s">
        <v>37</v>
      </c>
      <c r="D590" s="44" t="s">
        <v>11</v>
      </c>
      <c r="E590" s="57" t="str">
        <f t="shared" si="25"/>
        <v>D</v>
      </c>
      <c r="F590" s="75"/>
      <c r="G590" s="16"/>
      <c r="H590" s="54" t="str">
        <f t="shared" si="26"/>
        <v>D</v>
      </c>
      <c r="I590" s="73"/>
    </row>
    <row r="591" spans="2:9" ht="10.199999999999999" x14ac:dyDescent="0.15">
      <c r="B591" s="44" t="s">
        <v>16</v>
      </c>
      <c r="C591" s="45" t="s">
        <v>37</v>
      </c>
      <c r="D591" s="44" t="s">
        <v>11</v>
      </c>
      <c r="E591" s="57" t="str">
        <f t="shared" si="25"/>
        <v>D</v>
      </c>
      <c r="F591" s="75"/>
      <c r="G591" s="16"/>
      <c r="H591" s="54" t="str">
        <f t="shared" si="26"/>
        <v>D</v>
      </c>
      <c r="I591" s="73"/>
    </row>
    <row r="592" spans="2:9" ht="10.199999999999999" x14ac:dyDescent="0.15">
      <c r="B592" s="44" t="s">
        <v>19</v>
      </c>
      <c r="C592" s="45" t="s">
        <v>22</v>
      </c>
      <c r="D592" s="44" t="s">
        <v>11</v>
      </c>
      <c r="E592" s="57" t="str">
        <f t="shared" si="25"/>
        <v>D</v>
      </c>
      <c r="F592" s="75"/>
      <c r="G592" s="16"/>
      <c r="H592" s="54" t="str">
        <f t="shared" si="26"/>
        <v>D</v>
      </c>
      <c r="I592" s="73"/>
    </row>
    <row r="593" spans="2:9" ht="10.199999999999999" x14ac:dyDescent="0.15">
      <c r="B593" s="44" t="s">
        <v>19</v>
      </c>
      <c r="C593" s="45" t="s">
        <v>37</v>
      </c>
      <c r="D593" s="44" t="s">
        <v>11</v>
      </c>
      <c r="E593" s="57" t="str">
        <f t="shared" si="25"/>
        <v>D</v>
      </c>
      <c r="F593" s="75"/>
      <c r="G593" s="16"/>
      <c r="H593" s="54" t="str">
        <f t="shared" si="26"/>
        <v>D</v>
      </c>
      <c r="I593" s="73"/>
    </row>
    <row r="594" spans="2:9" ht="10.199999999999999" x14ac:dyDescent="0.15">
      <c r="B594" s="44" t="s">
        <v>13</v>
      </c>
      <c r="C594" s="45" t="s">
        <v>22</v>
      </c>
      <c r="D594" s="44" t="s">
        <v>16</v>
      </c>
      <c r="E594" s="57" t="str">
        <f t="shared" si="25"/>
        <v>D</v>
      </c>
      <c r="F594" s="75"/>
      <c r="G594" s="16"/>
      <c r="H594" s="54" t="str">
        <f t="shared" si="26"/>
        <v>D</v>
      </c>
      <c r="I594" s="73"/>
    </row>
    <row r="595" spans="2:9" ht="10.199999999999999" x14ac:dyDescent="0.15">
      <c r="B595" s="44" t="s">
        <v>16</v>
      </c>
      <c r="C595" s="45" t="s">
        <v>37</v>
      </c>
      <c r="D595" s="44" t="s">
        <v>11</v>
      </c>
      <c r="E595" s="57" t="str">
        <f t="shared" si="25"/>
        <v>D</v>
      </c>
      <c r="F595" s="75"/>
      <c r="G595" s="16"/>
      <c r="H595" s="54" t="str">
        <f t="shared" si="26"/>
        <v>D</v>
      </c>
      <c r="I595" s="73"/>
    </row>
    <row r="596" spans="2:9" ht="10.199999999999999" x14ac:dyDescent="0.15">
      <c r="B596" s="44" t="s">
        <v>16</v>
      </c>
      <c r="C596" s="45" t="s">
        <v>37</v>
      </c>
      <c r="D596" s="44" t="s">
        <v>11</v>
      </c>
      <c r="E596" s="57" t="str">
        <f t="shared" si="25"/>
        <v>D</v>
      </c>
      <c r="F596" s="75"/>
      <c r="G596" s="16"/>
      <c r="H596" s="54" t="str">
        <f t="shared" si="26"/>
        <v>D</v>
      </c>
      <c r="I596" s="73"/>
    </row>
    <row r="597" spans="2:9" ht="10.199999999999999" x14ac:dyDescent="0.15">
      <c r="B597" s="44" t="s">
        <v>16</v>
      </c>
      <c r="C597" s="45" t="s">
        <v>37</v>
      </c>
      <c r="D597" s="44" t="s">
        <v>11</v>
      </c>
      <c r="E597" s="57" t="str">
        <f t="shared" si="25"/>
        <v>D</v>
      </c>
      <c r="F597" s="75"/>
      <c r="G597" s="16"/>
      <c r="H597" s="54" t="str">
        <f t="shared" si="26"/>
        <v>D</v>
      </c>
      <c r="I597" s="73"/>
    </row>
    <row r="598" spans="2:9" ht="10.199999999999999" x14ac:dyDescent="0.15">
      <c r="B598" s="44" t="s">
        <v>16</v>
      </c>
      <c r="C598" s="45" t="s">
        <v>37</v>
      </c>
      <c r="D598" s="55" t="s">
        <v>11</v>
      </c>
      <c r="E598" s="57" t="str">
        <f t="shared" si="25"/>
        <v>D</v>
      </c>
      <c r="F598" s="75"/>
      <c r="G598" s="16"/>
      <c r="H598" s="54" t="str">
        <f t="shared" si="26"/>
        <v>D</v>
      </c>
      <c r="I598" s="73"/>
    </row>
    <row r="599" spans="2:9" ht="10.199999999999999" x14ac:dyDescent="0.15">
      <c r="B599" s="44" t="s">
        <v>16</v>
      </c>
      <c r="C599" s="45" t="s">
        <v>37</v>
      </c>
      <c r="D599" s="55" t="s">
        <v>11</v>
      </c>
      <c r="E599" s="57" t="str">
        <f t="shared" si="25"/>
        <v>D</v>
      </c>
      <c r="F599" s="75"/>
      <c r="G599" s="16"/>
      <c r="H599" s="54" t="str">
        <f t="shared" si="26"/>
        <v>D</v>
      </c>
      <c r="I599" s="73"/>
    </row>
    <row r="600" spans="2:9" ht="10.199999999999999" x14ac:dyDescent="0.15">
      <c r="B600" s="44" t="s">
        <v>13</v>
      </c>
      <c r="C600" s="45" t="s">
        <v>37</v>
      </c>
      <c r="D600" s="44" t="s">
        <v>13</v>
      </c>
      <c r="E600" s="57" t="str">
        <f t="shared" si="25"/>
        <v>D</v>
      </c>
      <c r="F600" s="75"/>
      <c r="G600" s="16"/>
      <c r="H600" s="54" t="str">
        <f t="shared" si="26"/>
        <v>D</v>
      </c>
      <c r="I600" s="73"/>
    </row>
    <row r="601" spans="2:9" ht="10.199999999999999" x14ac:dyDescent="0.15">
      <c r="B601" s="44" t="s">
        <v>19</v>
      </c>
      <c r="C601" s="45" t="s">
        <v>37</v>
      </c>
      <c r="D601" s="44" t="s">
        <v>11</v>
      </c>
      <c r="E601" s="57" t="str">
        <f t="shared" si="25"/>
        <v>D</v>
      </c>
      <c r="F601" s="75"/>
      <c r="G601" s="16"/>
      <c r="H601" s="54" t="str">
        <f t="shared" si="26"/>
        <v>D</v>
      </c>
      <c r="I601" s="73"/>
    </row>
    <row r="602" spans="2:9" ht="10.199999999999999" x14ac:dyDescent="0.15">
      <c r="B602" s="44" t="s">
        <v>19</v>
      </c>
      <c r="C602" s="45" t="s">
        <v>37</v>
      </c>
      <c r="D602" s="44" t="s">
        <v>11</v>
      </c>
      <c r="E602" s="57" t="str">
        <f t="shared" si="25"/>
        <v>D</v>
      </c>
      <c r="F602" s="75"/>
      <c r="G602" s="16"/>
      <c r="H602" s="54" t="str">
        <f t="shared" si="26"/>
        <v>D</v>
      </c>
      <c r="I602" s="73"/>
    </row>
    <row r="603" spans="2:9" ht="10.199999999999999" x14ac:dyDescent="0.15">
      <c r="B603" s="44" t="s">
        <v>19</v>
      </c>
      <c r="C603" s="45" t="s">
        <v>22</v>
      </c>
      <c r="D603" s="44" t="s">
        <v>11</v>
      </c>
      <c r="E603" s="57" t="str">
        <f t="shared" si="25"/>
        <v>D</v>
      </c>
      <c r="F603" s="75"/>
      <c r="G603" s="16"/>
      <c r="H603" s="54" t="str">
        <f t="shared" si="26"/>
        <v>D</v>
      </c>
      <c r="I603" s="73"/>
    </row>
    <row r="604" spans="2:9" ht="10.199999999999999" x14ac:dyDescent="0.15">
      <c r="B604" s="44" t="s">
        <v>19</v>
      </c>
      <c r="C604" s="45" t="s">
        <v>22</v>
      </c>
      <c r="D604" s="44" t="s">
        <v>11</v>
      </c>
      <c r="E604" s="57" t="str">
        <f t="shared" si="25"/>
        <v>D</v>
      </c>
      <c r="F604" s="75"/>
      <c r="G604" s="16"/>
      <c r="H604" s="54" t="str">
        <f t="shared" si="26"/>
        <v>D</v>
      </c>
      <c r="I604" s="73"/>
    </row>
    <row r="605" spans="2:9" ht="10.199999999999999" x14ac:dyDescent="0.15">
      <c r="B605" s="44" t="s">
        <v>19</v>
      </c>
      <c r="C605" s="45" t="s">
        <v>22</v>
      </c>
      <c r="D605" s="44" t="s">
        <v>11</v>
      </c>
      <c r="E605" s="57" t="str">
        <f t="shared" si="25"/>
        <v>D</v>
      </c>
      <c r="F605" s="75"/>
      <c r="G605" s="16"/>
      <c r="H605" s="54" t="str">
        <f t="shared" si="26"/>
        <v>D</v>
      </c>
      <c r="I605" s="73"/>
    </row>
    <row r="606" spans="2:9" ht="10.199999999999999" x14ac:dyDescent="0.15">
      <c r="B606" s="44" t="s">
        <v>19</v>
      </c>
      <c r="C606" s="45" t="s">
        <v>22</v>
      </c>
      <c r="D606" s="44" t="s">
        <v>11</v>
      </c>
      <c r="E606" s="57" t="str">
        <f t="shared" si="25"/>
        <v>D</v>
      </c>
      <c r="F606" s="75"/>
      <c r="G606" s="16"/>
      <c r="H606" s="54" t="str">
        <f t="shared" si="26"/>
        <v>D</v>
      </c>
      <c r="I606" s="73"/>
    </row>
    <row r="607" spans="2:9" ht="10.199999999999999" x14ac:dyDescent="0.15">
      <c r="B607" s="44" t="s">
        <v>19</v>
      </c>
      <c r="C607" s="45" t="s">
        <v>22</v>
      </c>
      <c r="D607" s="44" t="s">
        <v>11</v>
      </c>
      <c r="E607" s="57" t="str">
        <f t="shared" si="25"/>
        <v>D</v>
      </c>
      <c r="F607" s="75"/>
      <c r="G607" s="16"/>
      <c r="H607" s="54" t="str">
        <f t="shared" si="26"/>
        <v>D</v>
      </c>
      <c r="I607" s="73"/>
    </row>
    <row r="608" spans="2:9" ht="10.199999999999999" x14ac:dyDescent="0.15">
      <c r="B608" s="44" t="s">
        <v>19</v>
      </c>
      <c r="C608" s="45" t="s">
        <v>37</v>
      </c>
      <c r="D608" s="44" t="s">
        <v>11</v>
      </c>
      <c r="E608" s="57" t="str">
        <f t="shared" si="25"/>
        <v>D</v>
      </c>
      <c r="F608" s="75"/>
      <c r="G608" s="16"/>
      <c r="H608" s="54" t="str">
        <f t="shared" si="26"/>
        <v>D</v>
      </c>
      <c r="I608" s="73"/>
    </row>
    <row r="609" spans="2:9" ht="10.199999999999999" x14ac:dyDescent="0.15">
      <c r="B609" s="44" t="s">
        <v>16</v>
      </c>
      <c r="C609" s="45" t="s">
        <v>37</v>
      </c>
      <c r="D609" s="44" t="s">
        <v>11</v>
      </c>
      <c r="E609" s="57" t="str">
        <f t="shared" si="25"/>
        <v>D</v>
      </c>
      <c r="F609" s="75"/>
      <c r="G609" s="16"/>
      <c r="H609" s="54" t="str">
        <f t="shared" si="26"/>
        <v>D</v>
      </c>
      <c r="I609" s="73"/>
    </row>
    <row r="610" spans="2:9" ht="13.2" x14ac:dyDescent="0.15">
      <c r="B610" s="44" t="s">
        <v>19</v>
      </c>
      <c r="C610" s="45" t="s">
        <v>22</v>
      </c>
      <c r="D610" s="16" t="s">
        <v>11</v>
      </c>
      <c r="E610" s="13" t="str">
        <f t="shared" si="25"/>
        <v>D</v>
      </c>
      <c r="F610" s="78"/>
      <c r="G610" s="16"/>
      <c r="H610" s="54" t="str">
        <f t="shared" si="26"/>
        <v>D</v>
      </c>
      <c r="I610" s="72"/>
    </row>
    <row r="611" spans="2:9" ht="10.199999999999999" x14ac:dyDescent="0.15">
      <c r="B611" s="44" t="s">
        <v>16</v>
      </c>
      <c r="C611" s="45" t="s">
        <v>37</v>
      </c>
      <c r="D611" s="44" t="s">
        <v>11</v>
      </c>
      <c r="E611" s="57" t="str">
        <f t="shared" si="25"/>
        <v>D</v>
      </c>
      <c r="F611" s="75"/>
      <c r="G611" s="16"/>
      <c r="H611" s="54" t="str">
        <f t="shared" si="26"/>
        <v>D</v>
      </c>
      <c r="I611" s="73"/>
    </row>
    <row r="612" spans="2:9" ht="10.199999999999999" x14ac:dyDescent="0.15">
      <c r="B612" s="44" t="s">
        <v>16</v>
      </c>
      <c r="C612" s="45" t="s">
        <v>37</v>
      </c>
      <c r="D612" s="44" t="s">
        <v>11</v>
      </c>
      <c r="E612" s="57" t="str">
        <f t="shared" si="25"/>
        <v>D</v>
      </c>
      <c r="F612" s="75"/>
      <c r="G612" s="16"/>
      <c r="H612" s="54" t="str">
        <f t="shared" si="26"/>
        <v>D</v>
      </c>
      <c r="I612" s="73"/>
    </row>
    <row r="613" spans="2:9" ht="10.199999999999999" x14ac:dyDescent="0.15">
      <c r="B613" s="44" t="s">
        <v>22</v>
      </c>
      <c r="C613" s="45" t="s">
        <v>13</v>
      </c>
      <c r="D613" s="44" t="s">
        <v>11</v>
      </c>
      <c r="E613" s="57" t="str">
        <f t="shared" si="25"/>
        <v>D</v>
      </c>
      <c r="F613" s="75"/>
      <c r="G613" s="16"/>
      <c r="H613" s="54" t="str">
        <f t="shared" si="26"/>
        <v>D</v>
      </c>
      <c r="I613" s="73"/>
    </row>
    <row r="614" spans="2:9" ht="10.199999999999999" x14ac:dyDescent="0.15">
      <c r="B614" s="44" t="s">
        <v>16</v>
      </c>
      <c r="C614" s="45" t="s">
        <v>37</v>
      </c>
      <c r="D614" s="44" t="s">
        <v>16</v>
      </c>
      <c r="E614" s="57" t="str">
        <f t="shared" si="25"/>
        <v>D</v>
      </c>
      <c r="F614" s="75"/>
      <c r="G614" s="16"/>
      <c r="H614" s="54" t="str">
        <f t="shared" si="26"/>
        <v>D</v>
      </c>
      <c r="I614" s="73"/>
    </row>
    <row r="615" spans="2:9" ht="10.199999999999999" x14ac:dyDescent="0.15">
      <c r="B615" s="44" t="s">
        <v>19</v>
      </c>
      <c r="C615" s="45" t="s">
        <v>19</v>
      </c>
      <c r="D615" s="44" t="s">
        <v>13</v>
      </c>
      <c r="E615" s="57" t="str">
        <f t="shared" si="25"/>
        <v>D</v>
      </c>
      <c r="F615" s="75"/>
      <c r="G615" s="16" t="s">
        <v>37</v>
      </c>
      <c r="H615" s="54" t="str">
        <f t="shared" si="26"/>
        <v>D</v>
      </c>
      <c r="I615" s="73"/>
    </row>
    <row r="616" spans="2:9" ht="10.199999999999999" x14ac:dyDescent="0.15">
      <c r="B616" s="44" t="s">
        <v>13</v>
      </c>
      <c r="C616" s="45" t="s">
        <v>37</v>
      </c>
      <c r="D616" s="44" t="s">
        <v>16</v>
      </c>
      <c r="E616" s="57" t="str">
        <f t="shared" si="25"/>
        <v>D</v>
      </c>
      <c r="F616" s="75"/>
      <c r="G616" s="16" t="s">
        <v>37</v>
      </c>
      <c r="H616" s="54" t="str">
        <f t="shared" si="26"/>
        <v>D</v>
      </c>
      <c r="I616" s="73"/>
    </row>
    <row r="617" spans="2:9" ht="10.199999999999999" x14ac:dyDescent="0.15">
      <c r="B617" s="44" t="s">
        <v>19</v>
      </c>
      <c r="C617" s="45" t="s">
        <v>22</v>
      </c>
      <c r="D617" s="44" t="s">
        <v>11</v>
      </c>
      <c r="E617" s="57" t="str">
        <f t="shared" si="25"/>
        <v>D</v>
      </c>
      <c r="F617" s="75"/>
      <c r="G617" s="16"/>
      <c r="H617" s="54" t="str">
        <f t="shared" si="26"/>
        <v>D</v>
      </c>
      <c r="I617" s="73"/>
    </row>
    <row r="618" spans="2:9" ht="10.199999999999999" x14ac:dyDescent="0.15">
      <c r="B618" s="44" t="s">
        <v>13</v>
      </c>
      <c r="C618" s="45" t="s">
        <v>22</v>
      </c>
      <c r="D618" s="44" t="s">
        <v>16</v>
      </c>
      <c r="E618" s="57" t="str">
        <f t="shared" si="25"/>
        <v>D</v>
      </c>
      <c r="F618" s="75"/>
      <c r="G618" s="16"/>
      <c r="H618" s="54" t="str">
        <f t="shared" si="26"/>
        <v>D</v>
      </c>
      <c r="I618" s="73"/>
    </row>
    <row r="619" spans="2:9" ht="10.199999999999999" x14ac:dyDescent="0.15">
      <c r="B619" s="44" t="s">
        <v>16</v>
      </c>
      <c r="C619" s="45" t="s">
        <v>22</v>
      </c>
      <c r="D619" s="44" t="s">
        <v>16</v>
      </c>
      <c r="E619" s="57" t="str">
        <f t="shared" si="25"/>
        <v>D</v>
      </c>
      <c r="F619" s="75"/>
      <c r="G619" s="16"/>
      <c r="H619" s="54" t="str">
        <f t="shared" si="26"/>
        <v>D</v>
      </c>
      <c r="I619" s="73"/>
    </row>
    <row r="620" spans="2:9" ht="10.199999999999999" x14ac:dyDescent="0.15">
      <c r="B620" s="44" t="s">
        <v>16</v>
      </c>
      <c r="C620" s="45" t="s">
        <v>37</v>
      </c>
      <c r="D620" s="44" t="s">
        <v>16</v>
      </c>
      <c r="E620" s="57" t="str">
        <f t="shared" ref="E620:E627" si="27">IF(IF(B620&lt;&gt;"",VLOOKUP(B620,SG,2,FALSE),0)*IF(C620&lt;&gt;"",VLOOKUP(C620,SF,2,FALSE),0)*IF(D620&lt;&gt;"",VLOOKUP(D620,SH,2,FALSE),0)&gt;Seuil4,score4,IF(IF(B620&lt;&gt;"",VLOOKUP(B620,SG,2,FALSE),0)*IF(C620&lt;&gt;"",VLOOKUP(C620,SF,2,FALSE),0)*IF(D620&lt;&gt;"",VLOOKUP(D620,SH,2,FALSE),0)&gt;Seuil3,score3,IF(IF(B620&lt;&gt;"",VLOOKUP(B620,SG,2,FALSE),0)*IF(C620&lt;&gt;"",VLOOKUP(C620,SF,2,FALSE),0)*IF(D620&lt;&gt;"",VLOOKUP(D620,SH,2,FALSE),0)&gt;Seuil2,score2,IF(IF(B620&lt;&gt;"",VLOOKUP(B620,SG,2,FALSE),0)*IF(C620&lt;&gt;"",VLOOKUP(C620,SF,2,FALSE),0)*IF(D620&lt;&gt;"",VLOOKUP(D620,SH,2,FALSE),0)&gt;Seuil0,score1,score0))))</f>
        <v>D</v>
      </c>
      <c r="F620" s="75"/>
      <c r="G620" s="16"/>
      <c r="H620" s="54" t="str">
        <f t="shared" ref="H620:H627" si="28">IF(IF(B620&lt;&gt;"",VLOOKUP(B620,SG,2,FALSE),0)*IF(C620&lt;&gt;"",VLOOKUP(C620,SF,2,FALSE),0)*IF(D620&lt;&gt;"",VLOOKUP(D620,SH,2,FALSE),0)/IF(G620&lt;&gt;0,MAX(1,VLOOKUP(G620,SM,2,FALSE)),1)&gt;Seuil4,score4,IF(IF(B620&lt;&gt;"",VLOOKUP(B620,SG,2,FALSE),0)*IF(C620&lt;&gt;"",VLOOKUP(C620,SF,2,FALSE),0)*IF(D620&lt;&gt;"",VLOOKUP(D620,SH,2,FALSE),0)/IF(G620&lt;&gt;0,MAX(1,VLOOKUP(G620,SM,2,FALSE)),1)&gt;Seuil3,score3,IF(IF(B620&lt;&gt;"",VLOOKUP(B620,SG,2,FALSE),0)*IF(C620&lt;&gt;"",VLOOKUP(C620,SF,2,FALSE),0)*IF(D620&lt;&gt;"",VLOOKUP(D620,SH,2,FALSE),0)/IF(G620&lt;&gt;0,MAX(1,VLOOKUP(G620,SM,2,FALSE)),1)&gt;Seuil2,score2,IF(IF(B620&lt;&gt;"",VLOOKUP(B620,SG,2,FALSE),0)*IF(C620&lt;&gt;"",VLOOKUP(C620,SF,2,FALSE),0)*IF(D620&lt;&gt;"",VLOOKUP(D620,SH,2,FALSE),0)/IF(G620&lt;&gt;0,MAX(1,VLOOKUP(G620,SM,2,FALSE)),1)&gt;Seuil0,score1,score0))))</f>
        <v>D</v>
      </c>
      <c r="I620" s="73"/>
    </row>
    <row r="621" spans="2:9" ht="13.2" x14ac:dyDescent="0.15">
      <c r="B621" s="44" t="s">
        <v>22</v>
      </c>
      <c r="C621" s="45" t="s">
        <v>16</v>
      </c>
      <c r="D621" s="44" t="s">
        <v>11</v>
      </c>
      <c r="E621" s="13" t="str">
        <f t="shared" si="27"/>
        <v>D</v>
      </c>
      <c r="F621" s="78"/>
      <c r="G621" s="16"/>
      <c r="H621" s="54" t="str">
        <f t="shared" si="28"/>
        <v>D</v>
      </c>
      <c r="I621" s="72"/>
    </row>
    <row r="622" spans="2:9" ht="13.2" x14ac:dyDescent="0.15">
      <c r="B622" s="44" t="s">
        <v>13</v>
      </c>
      <c r="C622" s="45" t="s">
        <v>37</v>
      </c>
      <c r="D622" s="44" t="s">
        <v>16</v>
      </c>
      <c r="E622" s="13" t="str">
        <f t="shared" si="27"/>
        <v>D</v>
      </c>
      <c r="F622" s="78"/>
      <c r="G622" s="16"/>
      <c r="H622" s="54" t="str">
        <f t="shared" si="28"/>
        <v>D</v>
      </c>
      <c r="I622" s="72"/>
    </row>
    <row r="623" spans="2:9" ht="10.199999999999999" x14ac:dyDescent="0.15">
      <c r="B623" s="44" t="s">
        <v>16</v>
      </c>
      <c r="C623" s="45" t="s">
        <v>22</v>
      </c>
      <c r="D623" s="44" t="s">
        <v>16</v>
      </c>
      <c r="E623" s="57" t="str">
        <f t="shared" si="27"/>
        <v>D</v>
      </c>
      <c r="F623" s="75"/>
      <c r="G623" s="16"/>
      <c r="H623" s="54" t="str">
        <f t="shared" si="28"/>
        <v>D</v>
      </c>
      <c r="I623" s="73"/>
    </row>
    <row r="624" spans="2:9" ht="10.199999999999999" x14ac:dyDescent="0.15">
      <c r="B624" s="44" t="s">
        <v>19</v>
      </c>
      <c r="C624" s="45" t="s">
        <v>37</v>
      </c>
      <c r="D624" s="44" t="s">
        <v>11</v>
      </c>
      <c r="E624" s="57" t="str">
        <f t="shared" si="27"/>
        <v>D</v>
      </c>
      <c r="F624" s="75"/>
      <c r="G624" s="16"/>
      <c r="H624" s="54" t="str">
        <f t="shared" si="28"/>
        <v>D</v>
      </c>
      <c r="I624" s="73"/>
    </row>
    <row r="625" spans="2:20" ht="13.2" x14ac:dyDescent="0.15">
      <c r="B625" s="44" t="s">
        <v>13</v>
      </c>
      <c r="C625" s="45" t="s">
        <v>37</v>
      </c>
      <c r="D625" s="44" t="s">
        <v>13</v>
      </c>
      <c r="E625" s="13" t="str">
        <f t="shared" si="27"/>
        <v>D</v>
      </c>
      <c r="F625" s="78"/>
      <c r="G625" s="16"/>
      <c r="H625" s="54" t="str">
        <f t="shared" si="28"/>
        <v>D</v>
      </c>
      <c r="I625" s="72"/>
    </row>
    <row r="626" spans="2:20" ht="10.199999999999999" x14ac:dyDescent="0.15">
      <c r="B626" s="44" t="s">
        <v>13</v>
      </c>
      <c r="C626" s="45" t="s">
        <v>22</v>
      </c>
      <c r="D626" s="44" t="s">
        <v>16</v>
      </c>
      <c r="E626" s="57" t="str">
        <f t="shared" si="27"/>
        <v>D</v>
      </c>
      <c r="F626" s="75"/>
      <c r="G626" s="16"/>
      <c r="H626" s="54" t="str">
        <f t="shared" si="28"/>
        <v>D</v>
      </c>
      <c r="I626" s="73"/>
    </row>
    <row r="627" spans="2:20" ht="10.199999999999999" x14ac:dyDescent="0.15">
      <c r="B627" s="44" t="s">
        <v>16</v>
      </c>
      <c r="C627" s="45" t="s">
        <v>37</v>
      </c>
      <c r="D627" s="44" t="s">
        <v>16</v>
      </c>
      <c r="E627" s="57" t="str">
        <f t="shared" si="27"/>
        <v>D</v>
      </c>
      <c r="F627" s="75"/>
      <c r="G627" s="16" t="s">
        <v>22</v>
      </c>
      <c r="H627" s="54" t="str">
        <f t="shared" si="28"/>
        <v>D</v>
      </c>
      <c r="I627" s="73"/>
    </row>
    <row r="628" spans="2:20" ht="10.199999999999999" x14ac:dyDescent="0.15">
      <c r="B628" s="60"/>
      <c r="C628" s="67"/>
      <c r="D628" s="63"/>
      <c r="E628" s="13"/>
      <c r="F628" s="86"/>
      <c r="G628" s="63"/>
      <c r="H628" s="54"/>
      <c r="I628" s="73"/>
    </row>
    <row r="629" spans="2:20" ht="10.199999999999999" x14ac:dyDescent="0.15">
      <c r="B629" s="44"/>
      <c r="C629" s="45"/>
      <c r="D629" s="44"/>
      <c r="E629" s="57"/>
      <c r="F629" s="75"/>
      <c r="G629" s="16"/>
      <c r="H629" s="54"/>
      <c r="I629" s="73"/>
    </row>
    <row r="630" spans="2:20" ht="13.2" x14ac:dyDescent="0.15">
      <c r="B630" s="44"/>
      <c r="C630" s="45"/>
      <c r="D630" s="44"/>
      <c r="E630" s="13"/>
      <c r="F630" s="78"/>
      <c r="G630" s="16"/>
      <c r="H630" s="54"/>
      <c r="I630" s="72"/>
    </row>
    <row r="631" spans="2:20" ht="10.199999999999999" x14ac:dyDescent="0.15">
      <c r="B631" s="44" t="s">
        <v>16</v>
      </c>
      <c r="C631" s="45" t="s">
        <v>37</v>
      </c>
      <c r="D631" s="44" t="s">
        <v>13</v>
      </c>
      <c r="E631" s="57" t="str">
        <f t="shared" ref="E631:E694" si="29">IF(IF(B631&lt;&gt;"",VLOOKUP(B631,SG,2,FALSE),0)*IF(C631&lt;&gt;"",VLOOKUP(C631,SF,2,FALSE),0)*IF(D631&lt;&gt;"",VLOOKUP(D631,SH,2,FALSE),0)&gt;Seuil4,score4,IF(IF(B631&lt;&gt;"",VLOOKUP(B631,SG,2,FALSE),0)*IF(C631&lt;&gt;"",VLOOKUP(C631,SF,2,FALSE),0)*IF(D631&lt;&gt;"",VLOOKUP(D631,SH,2,FALSE),0)&gt;Seuil3,score3,IF(IF(B631&lt;&gt;"",VLOOKUP(B631,SG,2,FALSE),0)*IF(C631&lt;&gt;"",VLOOKUP(C631,SF,2,FALSE),0)*IF(D631&lt;&gt;"",VLOOKUP(D631,SH,2,FALSE),0)&gt;Seuil2,score2,IF(IF(B631&lt;&gt;"",VLOOKUP(B631,SG,2,FALSE),0)*IF(C631&lt;&gt;"",VLOOKUP(C631,SF,2,FALSE),0)*IF(D631&lt;&gt;"",VLOOKUP(D631,SH,2,FALSE),0)&gt;Seuil0,score1,score0))))</f>
        <v>D</v>
      </c>
      <c r="F631" s="75"/>
      <c r="G631" s="16"/>
      <c r="H631" s="54" t="str">
        <f t="shared" ref="H631:H694" si="30">IF(IF(B631&lt;&gt;"",VLOOKUP(B631,SG,2,FALSE),0)*IF(C631&lt;&gt;"",VLOOKUP(C631,SF,2,FALSE),0)*IF(D631&lt;&gt;"",VLOOKUP(D631,SH,2,FALSE),0)/IF(G631&lt;&gt;0,MAX(1,VLOOKUP(G631,SM,2,FALSE)),1)&gt;Seuil4,score4,IF(IF(B631&lt;&gt;"",VLOOKUP(B631,SG,2,FALSE),0)*IF(C631&lt;&gt;"",VLOOKUP(C631,SF,2,FALSE),0)*IF(D631&lt;&gt;"",VLOOKUP(D631,SH,2,FALSE),0)/IF(G631&lt;&gt;0,MAX(1,VLOOKUP(G631,SM,2,FALSE)),1)&gt;Seuil3,score3,IF(IF(B631&lt;&gt;"",VLOOKUP(B631,SG,2,FALSE),0)*IF(C631&lt;&gt;"",VLOOKUP(C631,SF,2,FALSE),0)*IF(D631&lt;&gt;"",VLOOKUP(D631,SH,2,FALSE),0)/IF(G631&lt;&gt;0,MAX(1,VLOOKUP(G631,SM,2,FALSE)),1)&gt;Seuil2,score2,IF(IF(B631&lt;&gt;"",VLOOKUP(B631,SG,2,FALSE),0)*IF(C631&lt;&gt;"",VLOOKUP(C631,SF,2,FALSE),0)*IF(D631&lt;&gt;"",VLOOKUP(D631,SH,2,FALSE),0)/IF(G631&lt;&gt;0,MAX(1,VLOOKUP(G631,SM,2,FALSE)),1)&gt;Seuil0,score1,score0))))</f>
        <v>D</v>
      </c>
      <c r="I631" s="73"/>
    </row>
    <row r="632" spans="2:20" ht="10.199999999999999" x14ac:dyDescent="0.15">
      <c r="B632" s="44" t="s">
        <v>37</v>
      </c>
      <c r="C632" s="45" t="s">
        <v>22</v>
      </c>
      <c r="D632" s="44" t="s">
        <v>11</v>
      </c>
      <c r="E632" s="57" t="str">
        <f t="shared" si="29"/>
        <v>E</v>
      </c>
      <c r="F632" s="75"/>
      <c r="G632" s="16" t="s">
        <v>13</v>
      </c>
      <c r="H632" s="54" t="str">
        <f t="shared" si="30"/>
        <v>D</v>
      </c>
      <c r="I632" s="73"/>
    </row>
    <row r="633" spans="2:20" ht="10.199999999999999" x14ac:dyDescent="0.15">
      <c r="B633" s="44" t="s">
        <v>22</v>
      </c>
      <c r="C633" s="45" t="s">
        <v>22</v>
      </c>
      <c r="D633" s="44" t="s">
        <v>16</v>
      </c>
      <c r="E633" s="57" t="str">
        <f t="shared" si="29"/>
        <v>E</v>
      </c>
      <c r="F633" s="75"/>
      <c r="G633" s="16" t="s">
        <v>13</v>
      </c>
      <c r="H633" s="54" t="str">
        <f t="shared" si="30"/>
        <v>D</v>
      </c>
      <c r="I633" s="73"/>
    </row>
    <row r="634" spans="2:20" ht="10.199999999999999" x14ac:dyDescent="0.15">
      <c r="B634" s="44" t="s">
        <v>37</v>
      </c>
      <c r="C634" s="45" t="s">
        <v>37</v>
      </c>
      <c r="D634" s="44" t="s">
        <v>13</v>
      </c>
      <c r="E634" s="57" t="str">
        <f t="shared" si="29"/>
        <v>E</v>
      </c>
      <c r="F634" s="75"/>
      <c r="G634" s="16" t="s">
        <v>11</v>
      </c>
      <c r="H634" s="54" t="str">
        <f t="shared" si="30"/>
        <v>D</v>
      </c>
      <c r="I634" s="73"/>
    </row>
    <row r="635" spans="2:20" ht="10.199999999999999" x14ac:dyDescent="0.15">
      <c r="B635" s="89" t="s">
        <v>37</v>
      </c>
      <c r="C635" s="90" t="s">
        <v>37</v>
      </c>
      <c r="D635" s="89" t="s">
        <v>13</v>
      </c>
      <c r="E635" s="91" t="str">
        <f t="shared" si="29"/>
        <v>E</v>
      </c>
      <c r="F635" s="92"/>
      <c r="G635" s="88" t="s">
        <v>11</v>
      </c>
      <c r="H635" s="95" t="str">
        <f t="shared" si="30"/>
        <v>D</v>
      </c>
      <c r="I635" s="96"/>
      <c r="J635" s="93"/>
      <c r="K635" s="93"/>
      <c r="L635" s="93"/>
      <c r="M635" s="93"/>
      <c r="N635" s="93"/>
      <c r="O635" s="93"/>
      <c r="P635" s="93"/>
      <c r="Q635" s="93"/>
      <c r="R635" s="93"/>
      <c r="S635" s="93"/>
      <c r="T635" s="93"/>
    </row>
    <row r="636" spans="2:20" ht="10.199999999999999" x14ac:dyDescent="0.15">
      <c r="B636" s="44" t="s">
        <v>22</v>
      </c>
      <c r="C636" s="45" t="s">
        <v>22</v>
      </c>
      <c r="D636" s="44" t="s">
        <v>16</v>
      </c>
      <c r="E636" s="57" t="str">
        <f t="shared" si="29"/>
        <v>E</v>
      </c>
      <c r="F636" s="75"/>
      <c r="G636" s="16" t="s">
        <v>13</v>
      </c>
      <c r="H636" s="54" t="str">
        <f t="shared" si="30"/>
        <v>D</v>
      </c>
      <c r="I636" s="73"/>
    </row>
    <row r="637" spans="2:20" ht="10.199999999999999" x14ac:dyDescent="0.15">
      <c r="B637" s="44" t="s">
        <v>37</v>
      </c>
      <c r="C637" s="45" t="s">
        <v>37</v>
      </c>
      <c r="D637" s="44" t="s">
        <v>11</v>
      </c>
      <c r="E637" s="57" t="str">
        <f t="shared" si="29"/>
        <v>E</v>
      </c>
      <c r="F637" s="75"/>
      <c r="G637" s="16" t="s">
        <v>13</v>
      </c>
      <c r="H637" s="54" t="str">
        <f t="shared" si="30"/>
        <v>D</v>
      </c>
      <c r="I637" s="73"/>
    </row>
    <row r="638" spans="2:20" ht="10.199999999999999" x14ac:dyDescent="0.15">
      <c r="B638" s="44" t="s">
        <v>37</v>
      </c>
      <c r="C638" s="45" t="s">
        <v>22</v>
      </c>
      <c r="D638" s="44" t="s">
        <v>11</v>
      </c>
      <c r="E638" s="57" t="str">
        <f t="shared" si="29"/>
        <v>E</v>
      </c>
      <c r="F638" s="75"/>
      <c r="G638" s="16" t="s">
        <v>13</v>
      </c>
      <c r="H638" s="54" t="str">
        <f t="shared" si="30"/>
        <v>D</v>
      </c>
      <c r="I638" s="73"/>
    </row>
    <row r="639" spans="2:20" ht="10.199999999999999" x14ac:dyDescent="0.15">
      <c r="B639" s="44" t="s">
        <v>37</v>
      </c>
      <c r="C639" s="45" t="s">
        <v>37</v>
      </c>
      <c r="D639" s="44" t="s">
        <v>11</v>
      </c>
      <c r="E639" s="57" t="str">
        <f t="shared" si="29"/>
        <v>E</v>
      </c>
      <c r="F639" s="75"/>
      <c r="G639" s="16" t="s">
        <v>11</v>
      </c>
      <c r="H639" s="54" t="str">
        <f t="shared" si="30"/>
        <v>D</v>
      </c>
      <c r="I639" s="73"/>
    </row>
    <row r="640" spans="2:20" ht="10.199999999999999" x14ac:dyDescent="0.15">
      <c r="B640" s="44" t="s">
        <v>37</v>
      </c>
      <c r="C640" s="45" t="s">
        <v>13</v>
      </c>
      <c r="D640" s="44" t="s">
        <v>16</v>
      </c>
      <c r="E640" s="57" t="str">
        <f t="shared" si="29"/>
        <v>E</v>
      </c>
      <c r="F640" s="75"/>
      <c r="G640" s="16" t="s">
        <v>16</v>
      </c>
      <c r="H640" s="54" t="str">
        <f t="shared" si="30"/>
        <v>D</v>
      </c>
      <c r="I640" s="73"/>
    </row>
    <row r="641" spans="2:9" ht="10.199999999999999" x14ac:dyDescent="0.15">
      <c r="B641" s="44" t="s">
        <v>13</v>
      </c>
      <c r="C641" s="45" t="s">
        <v>37</v>
      </c>
      <c r="D641" s="44" t="s">
        <v>11</v>
      </c>
      <c r="E641" s="57" t="str">
        <f t="shared" si="29"/>
        <v>C</v>
      </c>
      <c r="F641" s="75"/>
      <c r="G641" s="16"/>
      <c r="H641" s="54" t="str">
        <f t="shared" si="30"/>
        <v>C</v>
      </c>
      <c r="I641" s="73"/>
    </row>
    <row r="642" spans="2:9" ht="10.199999999999999" x14ac:dyDescent="0.15">
      <c r="B642" s="44" t="s">
        <v>13</v>
      </c>
      <c r="C642" s="45" t="s">
        <v>22</v>
      </c>
      <c r="D642" s="44" t="s">
        <v>13</v>
      </c>
      <c r="E642" s="57" t="str">
        <f t="shared" si="29"/>
        <v>C</v>
      </c>
      <c r="F642" s="75"/>
      <c r="G642" s="16"/>
      <c r="H642" s="54" t="str">
        <f t="shared" si="30"/>
        <v>C</v>
      </c>
      <c r="I642" s="73"/>
    </row>
    <row r="643" spans="2:9" ht="10.199999999999999" x14ac:dyDescent="0.15">
      <c r="B643" s="44" t="s">
        <v>13</v>
      </c>
      <c r="C643" s="45" t="s">
        <v>22</v>
      </c>
      <c r="D643" s="44" t="s">
        <v>11</v>
      </c>
      <c r="E643" s="57" t="str">
        <f t="shared" si="29"/>
        <v>C</v>
      </c>
      <c r="F643" s="75"/>
      <c r="G643" s="16"/>
      <c r="H643" s="54" t="str">
        <f t="shared" si="30"/>
        <v>C</v>
      </c>
      <c r="I643" s="73"/>
    </row>
    <row r="644" spans="2:9" ht="10.199999999999999" x14ac:dyDescent="0.15">
      <c r="B644" s="44" t="s">
        <v>13</v>
      </c>
      <c r="C644" s="45" t="s">
        <v>37</v>
      </c>
      <c r="D644" s="44" t="s">
        <v>11</v>
      </c>
      <c r="E644" s="13" t="str">
        <f t="shared" si="29"/>
        <v>C</v>
      </c>
      <c r="F644" s="78"/>
      <c r="G644" s="16"/>
      <c r="H644" s="54" t="str">
        <f t="shared" si="30"/>
        <v>C</v>
      </c>
      <c r="I644" s="73"/>
    </row>
    <row r="645" spans="2:9" ht="13.2" x14ac:dyDescent="0.15">
      <c r="B645" s="44" t="s">
        <v>13</v>
      </c>
      <c r="C645" s="45" t="s">
        <v>37</v>
      </c>
      <c r="D645" s="44" t="s">
        <v>11</v>
      </c>
      <c r="E645" s="13" t="str">
        <f t="shared" si="29"/>
        <v>C</v>
      </c>
      <c r="F645" s="78"/>
      <c r="G645" s="16"/>
      <c r="H645" s="54" t="str">
        <f t="shared" si="30"/>
        <v>C</v>
      </c>
      <c r="I645" s="72"/>
    </row>
    <row r="646" spans="2:9" ht="10.199999999999999" x14ac:dyDescent="0.15">
      <c r="B646" s="44" t="s">
        <v>13</v>
      </c>
      <c r="C646" s="45" t="s">
        <v>37</v>
      </c>
      <c r="D646" s="44" t="s">
        <v>11</v>
      </c>
      <c r="E646" s="57" t="str">
        <f t="shared" si="29"/>
        <v>C</v>
      </c>
      <c r="F646" s="75"/>
      <c r="G646" s="16"/>
      <c r="H646" s="54" t="str">
        <f t="shared" si="30"/>
        <v>C</v>
      </c>
      <c r="I646" s="73"/>
    </row>
    <row r="647" spans="2:9" ht="13.2" x14ac:dyDescent="0.15">
      <c r="B647" s="44" t="s">
        <v>13</v>
      </c>
      <c r="C647" s="45" t="s">
        <v>37</v>
      </c>
      <c r="D647" s="44" t="s">
        <v>11</v>
      </c>
      <c r="E647" s="13" t="str">
        <f t="shared" si="29"/>
        <v>C</v>
      </c>
      <c r="F647" s="78"/>
      <c r="G647" s="16"/>
      <c r="H647" s="54" t="str">
        <f t="shared" si="30"/>
        <v>C</v>
      </c>
      <c r="I647" s="72"/>
    </row>
    <row r="648" spans="2:9" ht="13.2" x14ac:dyDescent="0.15">
      <c r="B648" s="44" t="s">
        <v>19</v>
      </c>
      <c r="C648" s="45" t="s">
        <v>19</v>
      </c>
      <c r="D648" s="44" t="s">
        <v>11</v>
      </c>
      <c r="E648" s="13" t="str">
        <f t="shared" si="29"/>
        <v>C</v>
      </c>
      <c r="F648" s="78"/>
      <c r="G648" s="16"/>
      <c r="H648" s="54" t="str">
        <f t="shared" si="30"/>
        <v>C</v>
      </c>
      <c r="I648" s="72"/>
    </row>
    <row r="649" spans="2:9" ht="10.199999999999999" x14ac:dyDescent="0.15">
      <c r="B649" s="44" t="s">
        <v>13</v>
      </c>
      <c r="C649" s="45" t="s">
        <v>19</v>
      </c>
      <c r="D649" s="44" t="s">
        <v>16</v>
      </c>
      <c r="E649" s="57" t="str">
        <f t="shared" si="29"/>
        <v>C</v>
      </c>
      <c r="F649" s="75"/>
      <c r="G649" s="16"/>
      <c r="H649" s="54" t="str">
        <f t="shared" si="30"/>
        <v>C</v>
      </c>
      <c r="I649" s="73"/>
    </row>
    <row r="650" spans="2:9" ht="13.2" x14ac:dyDescent="0.15">
      <c r="B650" s="44" t="s">
        <v>13</v>
      </c>
      <c r="C650" s="45" t="s">
        <v>37</v>
      </c>
      <c r="D650" s="44" t="s">
        <v>11</v>
      </c>
      <c r="E650" s="13" t="str">
        <f t="shared" si="29"/>
        <v>C</v>
      </c>
      <c r="F650" s="78"/>
      <c r="G650" s="16"/>
      <c r="H650" s="54" t="str">
        <f t="shared" si="30"/>
        <v>C</v>
      </c>
      <c r="I650" s="72"/>
    </row>
    <row r="651" spans="2:9" ht="13.2" x14ac:dyDescent="0.15">
      <c r="B651" s="44" t="s">
        <v>13</v>
      </c>
      <c r="C651" s="45" t="s">
        <v>37</v>
      </c>
      <c r="D651" s="44" t="s">
        <v>11</v>
      </c>
      <c r="E651" s="13" t="str">
        <f t="shared" si="29"/>
        <v>C</v>
      </c>
      <c r="F651" s="78"/>
      <c r="G651" s="16"/>
      <c r="H651" s="54" t="str">
        <f t="shared" si="30"/>
        <v>C</v>
      </c>
      <c r="I651" s="72"/>
    </row>
    <row r="652" spans="2:9" ht="13.2" x14ac:dyDescent="0.15">
      <c r="B652" s="44" t="s">
        <v>16</v>
      </c>
      <c r="C652" s="45" t="s">
        <v>22</v>
      </c>
      <c r="D652" s="44" t="s">
        <v>11</v>
      </c>
      <c r="E652" s="13" t="str">
        <f t="shared" si="29"/>
        <v>C</v>
      </c>
      <c r="F652" s="78"/>
      <c r="G652" s="16"/>
      <c r="H652" s="54" t="str">
        <f t="shared" si="30"/>
        <v>C</v>
      </c>
      <c r="I652" s="72"/>
    </row>
    <row r="653" spans="2:9" ht="13.2" x14ac:dyDescent="0.15">
      <c r="B653" s="44" t="s">
        <v>13</v>
      </c>
      <c r="C653" s="45" t="s">
        <v>37</v>
      </c>
      <c r="D653" s="44" t="s">
        <v>11</v>
      </c>
      <c r="E653" s="13" t="str">
        <f t="shared" si="29"/>
        <v>C</v>
      </c>
      <c r="F653" s="78"/>
      <c r="G653" s="16"/>
      <c r="H653" s="54" t="str">
        <f t="shared" si="30"/>
        <v>C</v>
      </c>
      <c r="I653" s="72"/>
    </row>
    <row r="654" spans="2:9" ht="13.2" x14ac:dyDescent="0.15">
      <c r="B654" s="44" t="s">
        <v>13</v>
      </c>
      <c r="C654" s="45" t="s">
        <v>22</v>
      </c>
      <c r="D654" s="44" t="s">
        <v>11</v>
      </c>
      <c r="E654" s="13" t="str">
        <f t="shared" si="29"/>
        <v>C</v>
      </c>
      <c r="F654" s="78"/>
      <c r="G654" s="16"/>
      <c r="H654" s="54" t="str">
        <f t="shared" si="30"/>
        <v>C</v>
      </c>
      <c r="I654" s="72"/>
    </row>
    <row r="655" spans="2:9" ht="13.2" x14ac:dyDescent="0.15">
      <c r="B655" s="44" t="s">
        <v>13</v>
      </c>
      <c r="C655" s="45" t="s">
        <v>37</v>
      </c>
      <c r="D655" s="44" t="s">
        <v>11</v>
      </c>
      <c r="E655" s="13" t="str">
        <f t="shared" si="29"/>
        <v>C</v>
      </c>
      <c r="F655" s="78"/>
      <c r="G655" s="16"/>
      <c r="H655" s="54" t="str">
        <f t="shared" si="30"/>
        <v>C</v>
      </c>
      <c r="I655" s="72"/>
    </row>
    <row r="656" spans="2:9" ht="13.2" x14ac:dyDescent="0.15">
      <c r="B656" s="44" t="s">
        <v>13</v>
      </c>
      <c r="C656" s="45" t="s">
        <v>37</v>
      </c>
      <c r="D656" s="44" t="s">
        <v>11</v>
      </c>
      <c r="E656" s="13" t="str">
        <f t="shared" si="29"/>
        <v>C</v>
      </c>
      <c r="F656" s="81"/>
      <c r="G656" s="16" t="s">
        <v>22</v>
      </c>
      <c r="H656" s="54" t="str">
        <f t="shared" si="30"/>
        <v>C</v>
      </c>
      <c r="I656" s="72"/>
    </row>
    <row r="657" spans="2:9" ht="13.2" x14ac:dyDescent="0.15">
      <c r="B657" s="44" t="s">
        <v>13</v>
      </c>
      <c r="C657" s="45" t="s">
        <v>37</v>
      </c>
      <c r="D657" s="44" t="s">
        <v>11</v>
      </c>
      <c r="E657" s="13" t="str">
        <f t="shared" si="29"/>
        <v>C</v>
      </c>
      <c r="F657" s="78"/>
      <c r="G657" s="16" t="s">
        <v>22</v>
      </c>
      <c r="H657" s="54" t="str">
        <f t="shared" si="30"/>
        <v>C</v>
      </c>
      <c r="I657" s="72"/>
    </row>
    <row r="658" spans="2:9" ht="13.2" x14ac:dyDescent="0.15">
      <c r="B658" s="44" t="s">
        <v>13</v>
      </c>
      <c r="C658" s="45" t="s">
        <v>37</v>
      </c>
      <c r="D658" s="44" t="s">
        <v>11</v>
      </c>
      <c r="E658" s="13" t="str">
        <f t="shared" si="29"/>
        <v>C</v>
      </c>
      <c r="F658" s="78"/>
      <c r="G658" s="16"/>
      <c r="H658" s="54" t="str">
        <f t="shared" si="30"/>
        <v>C</v>
      </c>
      <c r="I658" s="72"/>
    </row>
    <row r="659" spans="2:9" ht="10.199999999999999" x14ac:dyDescent="0.15">
      <c r="B659" s="44" t="s">
        <v>13</v>
      </c>
      <c r="C659" s="45" t="s">
        <v>37</v>
      </c>
      <c r="D659" s="44" t="s">
        <v>11</v>
      </c>
      <c r="E659" s="57" t="str">
        <f t="shared" si="29"/>
        <v>C</v>
      </c>
      <c r="F659" s="75"/>
      <c r="G659" s="16"/>
      <c r="H659" s="54" t="str">
        <f t="shared" si="30"/>
        <v>C</v>
      </c>
      <c r="I659" s="73"/>
    </row>
    <row r="660" spans="2:9" ht="10.199999999999999" x14ac:dyDescent="0.15">
      <c r="B660" s="44" t="s">
        <v>13</v>
      </c>
      <c r="C660" s="45" t="s">
        <v>37</v>
      </c>
      <c r="D660" s="44" t="s">
        <v>11</v>
      </c>
      <c r="E660" s="57" t="str">
        <f t="shared" si="29"/>
        <v>C</v>
      </c>
      <c r="F660" s="75"/>
      <c r="G660" s="16"/>
      <c r="H660" s="54" t="str">
        <f t="shared" si="30"/>
        <v>C</v>
      </c>
      <c r="I660" s="73"/>
    </row>
    <row r="661" spans="2:9" ht="10.199999999999999" x14ac:dyDescent="0.15">
      <c r="B661" s="44" t="s">
        <v>13</v>
      </c>
      <c r="C661" s="45" t="s">
        <v>22</v>
      </c>
      <c r="D661" s="44" t="s">
        <v>11</v>
      </c>
      <c r="E661" s="57" t="str">
        <f t="shared" si="29"/>
        <v>C</v>
      </c>
      <c r="F661" s="75"/>
      <c r="G661" s="16"/>
      <c r="H661" s="54" t="str">
        <f t="shared" si="30"/>
        <v>C</v>
      </c>
      <c r="I661" s="73"/>
    </row>
    <row r="662" spans="2:9" ht="10.199999999999999" x14ac:dyDescent="0.15">
      <c r="B662" s="44" t="s">
        <v>13</v>
      </c>
      <c r="C662" s="45" t="s">
        <v>22</v>
      </c>
      <c r="D662" s="44" t="s">
        <v>11</v>
      </c>
      <c r="E662" s="57" t="str">
        <f t="shared" si="29"/>
        <v>C</v>
      </c>
      <c r="F662" s="75"/>
      <c r="G662" s="16"/>
      <c r="H662" s="54" t="str">
        <f t="shared" si="30"/>
        <v>C</v>
      </c>
      <c r="I662" s="73"/>
    </row>
    <row r="663" spans="2:9" ht="10.199999999999999" x14ac:dyDescent="0.15">
      <c r="B663" s="44" t="s">
        <v>16</v>
      </c>
      <c r="C663" s="45" t="s">
        <v>22</v>
      </c>
      <c r="D663" s="44" t="s">
        <v>11</v>
      </c>
      <c r="E663" s="57" t="str">
        <f t="shared" si="29"/>
        <v>C</v>
      </c>
      <c r="F663" s="75"/>
      <c r="G663" s="16"/>
      <c r="H663" s="54" t="str">
        <f t="shared" si="30"/>
        <v>C</v>
      </c>
      <c r="I663" s="73"/>
    </row>
    <row r="664" spans="2:9" ht="10.199999999999999" x14ac:dyDescent="0.15">
      <c r="B664" s="44" t="s">
        <v>19</v>
      </c>
      <c r="C664" s="45" t="s">
        <v>19</v>
      </c>
      <c r="D664" s="44" t="s">
        <v>11</v>
      </c>
      <c r="E664" s="57" t="str">
        <f t="shared" si="29"/>
        <v>C</v>
      </c>
      <c r="F664" s="75"/>
      <c r="G664" s="16"/>
      <c r="H664" s="54" t="str">
        <f t="shared" si="30"/>
        <v>C</v>
      </c>
      <c r="I664" s="73"/>
    </row>
    <row r="665" spans="2:9" ht="10.199999999999999" x14ac:dyDescent="0.15">
      <c r="B665" s="44" t="s">
        <v>16</v>
      </c>
      <c r="C665" s="45" t="s">
        <v>22</v>
      </c>
      <c r="D665" s="44" t="s">
        <v>11</v>
      </c>
      <c r="E665" s="57" t="str">
        <f t="shared" si="29"/>
        <v>C</v>
      </c>
      <c r="F665" s="75"/>
      <c r="G665" s="16"/>
      <c r="H665" s="54" t="str">
        <f t="shared" si="30"/>
        <v>C</v>
      </c>
      <c r="I665" s="73"/>
    </row>
    <row r="666" spans="2:9" ht="10.199999999999999" x14ac:dyDescent="0.15">
      <c r="B666" s="44" t="s">
        <v>13</v>
      </c>
      <c r="C666" s="45" t="s">
        <v>22</v>
      </c>
      <c r="D666" s="44" t="s">
        <v>11</v>
      </c>
      <c r="E666" s="57" t="str">
        <f t="shared" si="29"/>
        <v>C</v>
      </c>
      <c r="F666" s="75"/>
      <c r="G666" s="16"/>
      <c r="H666" s="54" t="str">
        <f t="shared" si="30"/>
        <v>C</v>
      </c>
      <c r="I666" s="73"/>
    </row>
    <row r="667" spans="2:9" ht="10.199999999999999" x14ac:dyDescent="0.15">
      <c r="B667" s="44" t="s">
        <v>16</v>
      </c>
      <c r="C667" s="45" t="s">
        <v>16</v>
      </c>
      <c r="D667" s="44" t="s">
        <v>16</v>
      </c>
      <c r="E667" s="57" t="str">
        <f t="shared" si="29"/>
        <v>C</v>
      </c>
      <c r="F667" s="75"/>
      <c r="G667" s="16"/>
      <c r="H667" s="54" t="str">
        <f t="shared" si="30"/>
        <v>C</v>
      </c>
      <c r="I667" s="73"/>
    </row>
    <row r="668" spans="2:9" ht="10.199999999999999" x14ac:dyDescent="0.15">
      <c r="B668" s="44" t="s">
        <v>16</v>
      </c>
      <c r="C668" s="45" t="s">
        <v>16</v>
      </c>
      <c r="D668" s="44" t="s">
        <v>16</v>
      </c>
      <c r="E668" s="57" t="str">
        <f t="shared" si="29"/>
        <v>C</v>
      </c>
      <c r="F668" s="75"/>
      <c r="G668" s="16"/>
      <c r="H668" s="54" t="str">
        <f t="shared" si="30"/>
        <v>C</v>
      </c>
      <c r="I668" s="73"/>
    </row>
    <row r="669" spans="2:9" ht="10.199999999999999" x14ac:dyDescent="0.15">
      <c r="B669" s="44" t="s">
        <v>13</v>
      </c>
      <c r="C669" s="45" t="s">
        <v>37</v>
      </c>
      <c r="D669" s="44" t="s">
        <v>11</v>
      </c>
      <c r="E669" s="57" t="str">
        <f t="shared" si="29"/>
        <v>C</v>
      </c>
      <c r="F669" s="75"/>
      <c r="G669" s="16" t="s">
        <v>22</v>
      </c>
      <c r="H669" s="54" t="str">
        <f t="shared" si="30"/>
        <v>C</v>
      </c>
      <c r="I669" s="73"/>
    </row>
    <row r="670" spans="2:9" ht="13.2" x14ac:dyDescent="0.15">
      <c r="B670" s="44" t="s">
        <v>13</v>
      </c>
      <c r="C670" s="45" t="s">
        <v>37</v>
      </c>
      <c r="D670" s="16" t="s">
        <v>11</v>
      </c>
      <c r="E670" s="13" t="str">
        <f t="shared" si="29"/>
        <v>C</v>
      </c>
      <c r="F670" s="78"/>
      <c r="G670" s="16"/>
      <c r="H670" s="54" t="str">
        <f t="shared" si="30"/>
        <v>C</v>
      </c>
      <c r="I670" s="72"/>
    </row>
    <row r="671" spans="2:9" ht="13.2" x14ac:dyDescent="0.15">
      <c r="B671" s="44" t="s">
        <v>13</v>
      </c>
      <c r="C671" s="45" t="s">
        <v>37</v>
      </c>
      <c r="D671" s="16" t="s">
        <v>11</v>
      </c>
      <c r="E671" s="13" t="str">
        <f t="shared" si="29"/>
        <v>C</v>
      </c>
      <c r="F671" s="78"/>
      <c r="G671" s="16"/>
      <c r="H671" s="54" t="str">
        <f t="shared" si="30"/>
        <v>C</v>
      </c>
      <c r="I671" s="72"/>
    </row>
    <row r="672" spans="2:9" ht="13.2" x14ac:dyDescent="0.15">
      <c r="B672" s="44" t="s">
        <v>13</v>
      </c>
      <c r="C672" s="45" t="s">
        <v>37</v>
      </c>
      <c r="D672" s="16" t="s">
        <v>11</v>
      </c>
      <c r="E672" s="13" t="str">
        <f t="shared" si="29"/>
        <v>C</v>
      </c>
      <c r="F672" s="78"/>
      <c r="G672" s="16"/>
      <c r="H672" s="54" t="str">
        <f t="shared" si="30"/>
        <v>C</v>
      </c>
      <c r="I672" s="72"/>
    </row>
    <row r="673" spans="2:9" ht="13.2" x14ac:dyDescent="0.15">
      <c r="B673" s="44" t="s">
        <v>13</v>
      </c>
      <c r="C673" s="45" t="s">
        <v>37</v>
      </c>
      <c r="D673" s="16" t="s">
        <v>11</v>
      </c>
      <c r="E673" s="13" t="str">
        <f t="shared" si="29"/>
        <v>C</v>
      </c>
      <c r="F673" s="78"/>
      <c r="G673" s="16"/>
      <c r="H673" s="54" t="str">
        <f t="shared" si="30"/>
        <v>C</v>
      </c>
      <c r="I673" s="72"/>
    </row>
    <row r="674" spans="2:9" ht="13.2" x14ac:dyDescent="0.15">
      <c r="B674" s="44" t="s">
        <v>13</v>
      </c>
      <c r="C674" s="45" t="s">
        <v>37</v>
      </c>
      <c r="D674" s="16" t="s">
        <v>11</v>
      </c>
      <c r="E674" s="13" t="str">
        <f t="shared" si="29"/>
        <v>C</v>
      </c>
      <c r="F674" s="78"/>
      <c r="G674" s="16"/>
      <c r="H674" s="54" t="str">
        <f t="shared" si="30"/>
        <v>C</v>
      </c>
      <c r="I674" s="72"/>
    </row>
    <row r="675" spans="2:9" ht="13.2" x14ac:dyDescent="0.15">
      <c r="B675" s="44" t="s">
        <v>13</v>
      </c>
      <c r="C675" s="45" t="s">
        <v>37</v>
      </c>
      <c r="D675" s="16" t="s">
        <v>11</v>
      </c>
      <c r="E675" s="13" t="str">
        <f t="shared" si="29"/>
        <v>C</v>
      </c>
      <c r="F675" s="78"/>
      <c r="G675" s="16" t="s">
        <v>22</v>
      </c>
      <c r="H675" s="54" t="str">
        <f t="shared" si="30"/>
        <v>C</v>
      </c>
      <c r="I675" s="72"/>
    </row>
    <row r="676" spans="2:9" ht="10.199999999999999" x14ac:dyDescent="0.15">
      <c r="B676" s="44" t="s">
        <v>13</v>
      </c>
      <c r="C676" s="45" t="s">
        <v>37</v>
      </c>
      <c r="D676" s="44" t="s">
        <v>11</v>
      </c>
      <c r="E676" s="57" t="str">
        <f t="shared" si="29"/>
        <v>C</v>
      </c>
      <c r="F676" s="75"/>
      <c r="G676" s="16"/>
      <c r="H676" s="54" t="str">
        <f t="shared" si="30"/>
        <v>C</v>
      </c>
      <c r="I676" s="73"/>
    </row>
    <row r="677" spans="2:9" ht="13.2" x14ac:dyDescent="0.15">
      <c r="B677" s="44" t="s">
        <v>13</v>
      </c>
      <c r="C677" s="45" t="s">
        <v>37</v>
      </c>
      <c r="D677" s="16" t="s">
        <v>11</v>
      </c>
      <c r="E677" s="13" t="str">
        <f t="shared" si="29"/>
        <v>C</v>
      </c>
      <c r="F677" s="78"/>
      <c r="G677" s="16" t="s">
        <v>22</v>
      </c>
      <c r="H677" s="54" t="str">
        <f t="shared" si="30"/>
        <v>C</v>
      </c>
      <c r="I677" s="72"/>
    </row>
    <row r="678" spans="2:9" ht="13.2" x14ac:dyDescent="0.15">
      <c r="B678" s="44" t="s">
        <v>13</v>
      </c>
      <c r="C678" s="45" t="s">
        <v>37</v>
      </c>
      <c r="D678" s="16" t="s">
        <v>11</v>
      </c>
      <c r="E678" s="13" t="str">
        <f t="shared" si="29"/>
        <v>C</v>
      </c>
      <c r="F678" s="78"/>
      <c r="G678" s="16" t="s">
        <v>22</v>
      </c>
      <c r="H678" s="54" t="str">
        <f t="shared" si="30"/>
        <v>C</v>
      </c>
      <c r="I678" s="72"/>
    </row>
    <row r="679" spans="2:9" ht="13.2" x14ac:dyDescent="0.15">
      <c r="B679" s="44" t="s">
        <v>13</v>
      </c>
      <c r="C679" s="45" t="s">
        <v>37</v>
      </c>
      <c r="D679" s="16" t="s">
        <v>11</v>
      </c>
      <c r="E679" s="13" t="str">
        <f t="shared" si="29"/>
        <v>C</v>
      </c>
      <c r="F679" s="78"/>
      <c r="G679" s="16"/>
      <c r="H679" s="54" t="str">
        <f t="shared" si="30"/>
        <v>C</v>
      </c>
      <c r="I679" s="72"/>
    </row>
    <row r="680" spans="2:9" ht="13.2" x14ac:dyDescent="0.15">
      <c r="B680" s="44" t="s">
        <v>13</v>
      </c>
      <c r="C680" s="45" t="s">
        <v>37</v>
      </c>
      <c r="D680" s="16" t="s">
        <v>11</v>
      </c>
      <c r="E680" s="13" t="str">
        <f t="shared" si="29"/>
        <v>C</v>
      </c>
      <c r="F680" s="78"/>
      <c r="G680" s="16"/>
      <c r="H680" s="54" t="str">
        <f t="shared" si="30"/>
        <v>C</v>
      </c>
      <c r="I680" s="72"/>
    </row>
    <row r="681" spans="2:9" ht="13.2" x14ac:dyDescent="0.15">
      <c r="B681" s="44" t="s">
        <v>13</v>
      </c>
      <c r="C681" s="45" t="s">
        <v>22</v>
      </c>
      <c r="D681" s="16" t="s">
        <v>11</v>
      </c>
      <c r="E681" s="13" t="str">
        <f t="shared" si="29"/>
        <v>C</v>
      </c>
      <c r="F681" s="78"/>
      <c r="G681" s="16"/>
      <c r="H681" s="54" t="str">
        <f t="shared" si="30"/>
        <v>C</v>
      </c>
      <c r="I681" s="72"/>
    </row>
    <row r="682" spans="2:9" ht="13.2" x14ac:dyDescent="0.15">
      <c r="B682" s="44" t="s">
        <v>16</v>
      </c>
      <c r="C682" s="45" t="s">
        <v>22</v>
      </c>
      <c r="D682" s="44" t="s">
        <v>11</v>
      </c>
      <c r="E682" s="13" t="str">
        <f t="shared" si="29"/>
        <v>C</v>
      </c>
      <c r="F682" s="78"/>
      <c r="G682" s="16"/>
      <c r="H682" s="54" t="str">
        <f t="shared" si="30"/>
        <v>C</v>
      </c>
      <c r="I682" s="72"/>
    </row>
    <row r="683" spans="2:9" ht="13.2" x14ac:dyDescent="0.15">
      <c r="B683" s="44" t="s">
        <v>16</v>
      </c>
      <c r="C683" s="45" t="s">
        <v>19</v>
      </c>
      <c r="D683" s="16" t="s">
        <v>16</v>
      </c>
      <c r="E683" s="13" t="str">
        <f t="shared" si="29"/>
        <v>C</v>
      </c>
      <c r="F683" s="78"/>
      <c r="G683" s="16"/>
      <c r="H683" s="54" t="str">
        <f t="shared" si="30"/>
        <v>C</v>
      </c>
      <c r="I683" s="72"/>
    </row>
    <row r="684" spans="2:9" ht="13.2" x14ac:dyDescent="0.15">
      <c r="B684" s="44" t="s">
        <v>13</v>
      </c>
      <c r="C684" s="45" t="s">
        <v>19</v>
      </c>
      <c r="D684" s="16" t="s">
        <v>16</v>
      </c>
      <c r="E684" s="13" t="str">
        <f t="shared" si="29"/>
        <v>C</v>
      </c>
      <c r="F684" s="78"/>
      <c r="G684" s="16"/>
      <c r="H684" s="54" t="str">
        <f t="shared" si="30"/>
        <v>C</v>
      </c>
      <c r="I684" s="72"/>
    </row>
    <row r="685" spans="2:9" ht="13.2" x14ac:dyDescent="0.15">
      <c r="B685" s="44" t="s">
        <v>13</v>
      </c>
      <c r="C685" s="45" t="s">
        <v>22</v>
      </c>
      <c r="D685" s="16" t="s">
        <v>11</v>
      </c>
      <c r="E685" s="13" t="str">
        <f t="shared" si="29"/>
        <v>C</v>
      </c>
      <c r="F685" s="78"/>
      <c r="G685" s="16"/>
      <c r="H685" s="54" t="str">
        <f t="shared" si="30"/>
        <v>C</v>
      </c>
      <c r="I685" s="72"/>
    </row>
    <row r="686" spans="2:9" ht="10.199999999999999" x14ac:dyDescent="0.15">
      <c r="B686" s="60" t="s">
        <v>16</v>
      </c>
      <c r="C686" s="69" t="s">
        <v>19</v>
      </c>
      <c r="D686" s="60" t="s">
        <v>16</v>
      </c>
      <c r="E686" s="13" t="str">
        <f t="shared" si="29"/>
        <v>C</v>
      </c>
      <c r="F686" s="76"/>
      <c r="G686" s="60"/>
      <c r="H686" s="54" t="str">
        <f t="shared" si="30"/>
        <v>C</v>
      </c>
      <c r="I686" s="73"/>
    </row>
    <row r="687" spans="2:9" ht="13.2" x14ac:dyDescent="0.15">
      <c r="B687" s="60" t="s">
        <v>16</v>
      </c>
      <c r="C687" s="69" t="s">
        <v>22</v>
      </c>
      <c r="D687" s="60" t="s">
        <v>11</v>
      </c>
      <c r="E687" s="13" t="str">
        <f t="shared" si="29"/>
        <v>C</v>
      </c>
      <c r="F687" s="76"/>
      <c r="G687" s="60"/>
      <c r="H687" s="54" t="str">
        <f t="shared" si="30"/>
        <v>C</v>
      </c>
      <c r="I687" s="72"/>
    </row>
    <row r="688" spans="2:9" ht="13.2" x14ac:dyDescent="0.15">
      <c r="B688" s="44" t="s">
        <v>19</v>
      </c>
      <c r="C688" s="45" t="s">
        <v>37</v>
      </c>
      <c r="D688" s="44" t="s">
        <v>11</v>
      </c>
      <c r="E688" s="13" t="str">
        <f t="shared" si="29"/>
        <v>D</v>
      </c>
      <c r="F688" s="78"/>
      <c r="G688" s="16" t="s">
        <v>16</v>
      </c>
      <c r="H688" s="54" t="str">
        <f t="shared" si="30"/>
        <v>C</v>
      </c>
      <c r="I688" s="72"/>
    </row>
    <row r="689" spans="2:9" ht="10.199999999999999" x14ac:dyDescent="0.15">
      <c r="B689" s="44" t="s">
        <v>19</v>
      </c>
      <c r="C689" s="45" t="s">
        <v>37</v>
      </c>
      <c r="D689" s="44" t="s">
        <v>11</v>
      </c>
      <c r="E689" s="57" t="str">
        <f t="shared" si="29"/>
        <v>D</v>
      </c>
      <c r="F689" s="75"/>
      <c r="G689" s="16" t="s">
        <v>16</v>
      </c>
      <c r="H689" s="54" t="str">
        <f t="shared" si="30"/>
        <v>C</v>
      </c>
      <c r="I689" s="73"/>
    </row>
    <row r="690" spans="2:9" ht="10.199999999999999" x14ac:dyDescent="0.15">
      <c r="B690" s="44" t="s">
        <v>19</v>
      </c>
      <c r="C690" s="45" t="s">
        <v>37</v>
      </c>
      <c r="D690" s="44" t="s">
        <v>11</v>
      </c>
      <c r="E690" s="57" t="str">
        <f t="shared" si="29"/>
        <v>D</v>
      </c>
      <c r="F690" s="75"/>
      <c r="G690" s="16" t="s">
        <v>16</v>
      </c>
      <c r="H690" s="54" t="str">
        <f t="shared" si="30"/>
        <v>C</v>
      </c>
      <c r="I690" s="73"/>
    </row>
    <row r="691" spans="2:9" ht="10.199999999999999" x14ac:dyDescent="0.15">
      <c r="B691" s="44" t="s">
        <v>19</v>
      </c>
      <c r="C691" s="45" t="s">
        <v>37</v>
      </c>
      <c r="D691" s="44" t="s">
        <v>11</v>
      </c>
      <c r="E691" s="57" t="str">
        <f t="shared" si="29"/>
        <v>D</v>
      </c>
      <c r="F691" s="75"/>
      <c r="G691" s="16" t="s">
        <v>16</v>
      </c>
      <c r="H691" s="54" t="str">
        <f t="shared" si="30"/>
        <v>C</v>
      </c>
      <c r="I691" s="73"/>
    </row>
    <row r="692" spans="2:9" ht="10.199999999999999" x14ac:dyDescent="0.15">
      <c r="B692" s="44" t="s">
        <v>19</v>
      </c>
      <c r="C692" s="45" t="s">
        <v>37</v>
      </c>
      <c r="D692" s="44" t="s">
        <v>11</v>
      </c>
      <c r="E692" s="57" t="str">
        <f t="shared" si="29"/>
        <v>D</v>
      </c>
      <c r="F692" s="75"/>
      <c r="G692" s="16" t="s">
        <v>16</v>
      </c>
      <c r="H692" s="54" t="str">
        <f t="shared" si="30"/>
        <v>C</v>
      </c>
      <c r="I692" s="73"/>
    </row>
    <row r="693" spans="2:9" ht="10.199999999999999" x14ac:dyDescent="0.15">
      <c r="B693" s="44" t="s">
        <v>16</v>
      </c>
      <c r="C693" s="45" t="s">
        <v>37</v>
      </c>
      <c r="D693" s="44" t="s">
        <v>11</v>
      </c>
      <c r="E693" s="57" t="str">
        <f t="shared" si="29"/>
        <v>D</v>
      </c>
      <c r="F693" s="75"/>
      <c r="G693" s="16" t="s">
        <v>22</v>
      </c>
      <c r="H693" s="54" t="str">
        <f t="shared" si="30"/>
        <v>C</v>
      </c>
      <c r="I693" s="73"/>
    </row>
    <row r="694" spans="2:9" ht="10.199999999999999" x14ac:dyDescent="0.15">
      <c r="B694" s="44" t="s">
        <v>37</v>
      </c>
      <c r="C694" s="45" t="s">
        <v>22</v>
      </c>
      <c r="D694" s="44" t="s">
        <v>11</v>
      </c>
      <c r="E694" s="57" t="str">
        <f t="shared" si="29"/>
        <v>E</v>
      </c>
      <c r="F694" s="75"/>
      <c r="G694" s="16" t="s">
        <v>11</v>
      </c>
      <c r="H694" s="54" t="str">
        <f t="shared" si="30"/>
        <v>C</v>
      </c>
      <c r="I694" s="73"/>
    </row>
    <row r="695" spans="2:9" ht="10.199999999999999" x14ac:dyDescent="0.15">
      <c r="B695" s="44" t="s">
        <v>22</v>
      </c>
      <c r="C695" s="45" t="s">
        <v>19</v>
      </c>
      <c r="D695" s="44" t="s">
        <v>16</v>
      </c>
      <c r="E695" s="57" t="str">
        <f t="shared" ref="E695:E758" si="31">IF(IF(B695&lt;&gt;"",VLOOKUP(B695,SG,2,FALSE),0)*IF(C695&lt;&gt;"",VLOOKUP(C695,SF,2,FALSE),0)*IF(D695&lt;&gt;"",VLOOKUP(D695,SH,2,FALSE),0)&gt;Seuil4,score4,IF(IF(B695&lt;&gt;"",VLOOKUP(B695,SG,2,FALSE),0)*IF(C695&lt;&gt;"",VLOOKUP(C695,SF,2,FALSE),0)*IF(D695&lt;&gt;"",VLOOKUP(D695,SH,2,FALSE),0)&gt;Seuil3,score3,IF(IF(B695&lt;&gt;"",VLOOKUP(B695,SG,2,FALSE),0)*IF(C695&lt;&gt;"",VLOOKUP(C695,SF,2,FALSE),0)*IF(D695&lt;&gt;"",VLOOKUP(D695,SH,2,FALSE),0)&gt;Seuil2,score2,IF(IF(B695&lt;&gt;"",VLOOKUP(B695,SG,2,FALSE),0)*IF(C695&lt;&gt;"",VLOOKUP(C695,SF,2,FALSE),0)*IF(D695&lt;&gt;"",VLOOKUP(D695,SH,2,FALSE),0)&gt;Seuil0,score1,score0))))</f>
        <v>E</v>
      </c>
      <c r="F695" s="75"/>
      <c r="G695" s="16" t="s">
        <v>13</v>
      </c>
      <c r="H695" s="54" t="str">
        <f t="shared" ref="H695:H758" si="32">IF(IF(B695&lt;&gt;"",VLOOKUP(B695,SG,2,FALSE),0)*IF(C695&lt;&gt;"",VLOOKUP(C695,SF,2,FALSE),0)*IF(D695&lt;&gt;"",VLOOKUP(D695,SH,2,FALSE),0)/IF(G695&lt;&gt;0,MAX(1,VLOOKUP(G695,SM,2,FALSE)),1)&gt;Seuil4,score4,IF(IF(B695&lt;&gt;"",VLOOKUP(B695,SG,2,FALSE),0)*IF(C695&lt;&gt;"",VLOOKUP(C695,SF,2,FALSE),0)*IF(D695&lt;&gt;"",VLOOKUP(D695,SH,2,FALSE),0)/IF(G695&lt;&gt;0,MAX(1,VLOOKUP(G695,SM,2,FALSE)),1)&gt;Seuil3,score3,IF(IF(B695&lt;&gt;"",VLOOKUP(B695,SG,2,FALSE),0)*IF(C695&lt;&gt;"",VLOOKUP(C695,SF,2,FALSE),0)*IF(D695&lt;&gt;"",VLOOKUP(D695,SH,2,FALSE),0)/IF(G695&lt;&gt;0,MAX(1,VLOOKUP(G695,SM,2,FALSE)),1)&gt;Seuil2,score2,IF(IF(B695&lt;&gt;"",VLOOKUP(B695,SG,2,FALSE),0)*IF(C695&lt;&gt;"",VLOOKUP(C695,SF,2,FALSE),0)*IF(D695&lt;&gt;"",VLOOKUP(D695,SH,2,FALSE),0)/IF(G695&lt;&gt;0,MAX(1,VLOOKUP(G695,SM,2,FALSE)),1)&gt;Seuil0,score1,score0))))</f>
        <v>C</v>
      </c>
      <c r="I695" s="73"/>
    </row>
    <row r="696" spans="2:9" ht="10.199999999999999" x14ac:dyDescent="0.15">
      <c r="B696" s="44" t="s">
        <v>22</v>
      </c>
      <c r="C696" s="45" t="s">
        <v>22</v>
      </c>
      <c r="D696" s="44" t="s">
        <v>16</v>
      </c>
      <c r="E696" s="57" t="str">
        <f t="shared" si="31"/>
        <v>E</v>
      </c>
      <c r="F696" s="75"/>
      <c r="G696" s="16" t="s">
        <v>11</v>
      </c>
      <c r="H696" s="54" t="str">
        <f t="shared" si="32"/>
        <v>C</v>
      </c>
      <c r="I696" s="73"/>
    </row>
    <row r="697" spans="2:9" ht="10.199999999999999" x14ac:dyDescent="0.15">
      <c r="B697" s="44" t="s">
        <v>22</v>
      </c>
      <c r="C697" s="45" t="s">
        <v>22</v>
      </c>
      <c r="D697" s="44" t="s">
        <v>13</v>
      </c>
      <c r="E697" s="57" t="str">
        <f t="shared" si="31"/>
        <v>E</v>
      </c>
      <c r="F697" s="75"/>
      <c r="G697" s="16" t="s">
        <v>11</v>
      </c>
      <c r="H697" s="54" t="str">
        <f t="shared" si="32"/>
        <v>C</v>
      </c>
      <c r="I697" s="73"/>
    </row>
    <row r="698" spans="2:9" ht="10.199999999999999" x14ac:dyDescent="0.15">
      <c r="B698" s="44" t="s">
        <v>37</v>
      </c>
      <c r="C698" s="45" t="s">
        <v>22</v>
      </c>
      <c r="D698" s="44" t="s">
        <v>11</v>
      </c>
      <c r="E698" s="57" t="str">
        <f t="shared" si="31"/>
        <v>E</v>
      </c>
      <c r="F698" s="75"/>
      <c r="G698" s="16" t="s">
        <v>11</v>
      </c>
      <c r="H698" s="54" t="str">
        <f t="shared" si="32"/>
        <v>C</v>
      </c>
      <c r="I698" s="73"/>
    </row>
    <row r="699" spans="2:9" ht="56.4" customHeight="1" x14ac:dyDescent="0.15">
      <c r="B699" s="44" t="s">
        <v>37</v>
      </c>
      <c r="C699" s="45" t="s">
        <v>16</v>
      </c>
      <c r="D699" s="44" t="s">
        <v>13</v>
      </c>
      <c r="E699" s="57" t="str">
        <f t="shared" si="31"/>
        <v>E</v>
      </c>
      <c r="F699" s="75"/>
      <c r="G699" s="16" t="s">
        <v>13</v>
      </c>
      <c r="H699" s="54" t="str">
        <f t="shared" si="32"/>
        <v>C</v>
      </c>
      <c r="I699" s="73"/>
    </row>
    <row r="700" spans="2:9" ht="10.199999999999999" x14ac:dyDescent="0.15">
      <c r="B700" s="44" t="s">
        <v>19</v>
      </c>
      <c r="C700" s="45" t="s">
        <v>37</v>
      </c>
      <c r="D700" s="44" t="s">
        <v>16</v>
      </c>
      <c r="E700" s="57" t="str">
        <f t="shared" si="31"/>
        <v>E</v>
      </c>
      <c r="F700" s="75"/>
      <c r="G700" s="16" t="s">
        <v>13</v>
      </c>
      <c r="H700" s="54" t="str">
        <f t="shared" si="32"/>
        <v>C</v>
      </c>
      <c r="I700" s="73"/>
    </row>
    <row r="701" spans="2:9" ht="13.2" x14ac:dyDescent="0.15">
      <c r="B701" s="44" t="s">
        <v>13</v>
      </c>
      <c r="C701" s="45" t="s">
        <v>13</v>
      </c>
      <c r="D701" s="44" t="s">
        <v>11</v>
      </c>
      <c r="E701" s="13" t="str">
        <f t="shared" si="31"/>
        <v>B</v>
      </c>
      <c r="F701" s="78"/>
      <c r="G701" s="16" t="s">
        <v>19</v>
      </c>
      <c r="H701" s="54" t="str">
        <f t="shared" si="32"/>
        <v>B</v>
      </c>
      <c r="I701" s="72"/>
    </row>
    <row r="702" spans="2:9" ht="39.6" customHeight="1" x14ac:dyDescent="0.15">
      <c r="B702" s="44" t="s">
        <v>16</v>
      </c>
      <c r="C702" s="45" t="s">
        <v>13</v>
      </c>
      <c r="D702" s="44" t="s">
        <v>16</v>
      </c>
      <c r="E702" s="57" t="str">
        <f t="shared" si="31"/>
        <v>B</v>
      </c>
      <c r="F702" s="75"/>
      <c r="G702" s="16" t="s">
        <v>19</v>
      </c>
      <c r="H702" s="54" t="str">
        <f t="shared" si="32"/>
        <v>B</v>
      </c>
      <c r="I702" s="73"/>
    </row>
    <row r="703" spans="2:9" ht="13.2" x14ac:dyDescent="0.15">
      <c r="B703" s="44" t="s">
        <v>16</v>
      </c>
      <c r="C703" s="45" t="s">
        <v>19</v>
      </c>
      <c r="D703" s="44" t="s">
        <v>11</v>
      </c>
      <c r="E703" s="13" t="str">
        <f t="shared" si="31"/>
        <v>B</v>
      </c>
      <c r="F703" s="78"/>
      <c r="G703" s="16" t="s">
        <v>13</v>
      </c>
      <c r="H703" s="54" t="str">
        <f t="shared" si="32"/>
        <v>B</v>
      </c>
      <c r="I703" s="72"/>
    </row>
    <row r="704" spans="2:9" ht="63" customHeight="1" x14ac:dyDescent="0.15">
      <c r="B704" s="44" t="s">
        <v>16</v>
      </c>
      <c r="C704" s="45" t="s">
        <v>13</v>
      </c>
      <c r="D704" s="44" t="s">
        <v>16</v>
      </c>
      <c r="E704" s="57" t="str">
        <f t="shared" si="31"/>
        <v>B</v>
      </c>
      <c r="F704" s="75"/>
      <c r="G704" s="16"/>
      <c r="H704" s="54" t="str">
        <f t="shared" si="32"/>
        <v>B</v>
      </c>
      <c r="I704" s="73"/>
    </row>
    <row r="705" spans="2:9" ht="10.199999999999999" x14ac:dyDescent="0.15">
      <c r="B705" s="44" t="s">
        <v>13</v>
      </c>
      <c r="C705" s="45" t="s">
        <v>16</v>
      </c>
      <c r="D705" s="44" t="s">
        <v>16</v>
      </c>
      <c r="E705" s="57" t="str">
        <f t="shared" si="31"/>
        <v>B</v>
      </c>
      <c r="F705" s="75"/>
      <c r="G705" s="16"/>
      <c r="H705" s="54" t="str">
        <f t="shared" si="32"/>
        <v>B</v>
      </c>
      <c r="I705" s="73"/>
    </row>
    <row r="706" spans="2:9" ht="10.199999999999999" x14ac:dyDescent="0.15">
      <c r="B706" s="44" t="s">
        <v>16</v>
      </c>
      <c r="C706" s="45" t="s">
        <v>16</v>
      </c>
      <c r="D706" s="44" t="s">
        <v>11</v>
      </c>
      <c r="E706" s="57" t="str">
        <f t="shared" si="31"/>
        <v>B</v>
      </c>
      <c r="F706" s="75"/>
      <c r="G706" s="16"/>
      <c r="H706" s="54" t="str">
        <f t="shared" si="32"/>
        <v>B</v>
      </c>
      <c r="I706" s="73"/>
    </row>
    <row r="707" spans="2:9" ht="10.199999999999999" x14ac:dyDescent="0.15">
      <c r="B707" s="44" t="s">
        <v>16</v>
      </c>
      <c r="C707" s="45" t="s">
        <v>19</v>
      </c>
      <c r="D707" s="44" t="s">
        <v>11</v>
      </c>
      <c r="E707" s="57" t="str">
        <f t="shared" si="31"/>
        <v>B</v>
      </c>
      <c r="F707" s="75"/>
      <c r="G707" s="16"/>
      <c r="H707" s="54" t="str">
        <f t="shared" si="32"/>
        <v>B</v>
      </c>
      <c r="I707" s="73"/>
    </row>
    <row r="708" spans="2:9" ht="10.199999999999999" x14ac:dyDescent="0.15">
      <c r="B708" s="44" t="s">
        <v>16</v>
      </c>
      <c r="C708" s="45" t="s">
        <v>13</v>
      </c>
      <c r="D708" s="44" t="s">
        <v>16</v>
      </c>
      <c r="E708" s="57" t="str">
        <f t="shared" si="31"/>
        <v>B</v>
      </c>
      <c r="F708" s="75"/>
      <c r="G708" s="16" t="s">
        <v>22</v>
      </c>
      <c r="H708" s="54" t="str">
        <f t="shared" si="32"/>
        <v>B</v>
      </c>
      <c r="I708" s="73"/>
    </row>
    <row r="709" spans="2:9" ht="10.199999999999999" x14ac:dyDescent="0.15">
      <c r="B709" s="44" t="s">
        <v>16</v>
      </c>
      <c r="C709" s="45" t="s">
        <v>13</v>
      </c>
      <c r="D709" s="44" t="s">
        <v>16</v>
      </c>
      <c r="E709" s="57" t="str">
        <f t="shared" si="31"/>
        <v>B</v>
      </c>
      <c r="F709" s="75"/>
      <c r="G709" s="16" t="s">
        <v>22</v>
      </c>
      <c r="H709" s="54" t="str">
        <f t="shared" si="32"/>
        <v>B</v>
      </c>
      <c r="I709" s="73"/>
    </row>
    <row r="710" spans="2:9" ht="10.199999999999999" x14ac:dyDescent="0.15">
      <c r="B710" s="44" t="s">
        <v>13</v>
      </c>
      <c r="C710" s="45" t="s">
        <v>16</v>
      </c>
      <c r="D710" s="44" t="s">
        <v>11</v>
      </c>
      <c r="E710" s="57" t="str">
        <f t="shared" si="31"/>
        <v>B</v>
      </c>
      <c r="F710" s="75"/>
      <c r="G710" s="16" t="s">
        <v>19</v>
      </c>
      <c r="H710" s="54" t="str">
        <f t="shared" si="32"/>
        <v>B</v>
      </c>
      <c r="I710" s="73"/>
    </row>
    <row r="711" spans="2:9" ht="10.199999999999999" x14ac:dyDescent="0.15">
      <c r="B711" s="44" t="s">
        <v>13</v>
      </c>
      <c r="C711" s="45" t="s">
        <v>16</v>
      </c>
      <c r="D711" s="44" t="s">
        <v>11</v>
      </c>
      <c r="E711" s="57" t="str">
        <f t="shared" si="31"/>
        <v>B</v>
      </c>
      <c r="F711" s="75"/>
      <c r="G711" s="16"/>
      <c r="H711" s="54" t="str">
        <f t="shared" si="32"/>
        <v>B</v>
      </c>
      <c r="I711" s="73"/>
    </row>
    <row r="712" spans="2:9" ht="10.199999999999999" x14ac:dyDescent="0.15">
      <c r="B712" s="44" t="s">
        <v>16</v>
      </c>
      <c r="C712" s="45" t="s">
        <v>22</v>
      </c>
      <c r="D712" s="44" t="s">
        <v>11</v>
      </c>
      <c r="E712" s="57" t="str">
        <f t="shared" si="31"/>
        <v>C</v>
      </c>
      <c r="F712" s="75"/>
      <c r="G712" s="16" t="s">
        <v>11</v>
      </c>
      <c r="H712" s="54" t="str">
        <f t="shared" si="32"/>
        <v>B</v>
      </c>
      <c r="I712" s="73"/>
    </row>
    <row r="713" spans="2:9" ht="10.199999999999999" x14ac:dyDescent="0.15">
      <c r="B713" s="44" t="s">
        <v>13</v>
      </c>
      <c r="C713" s="45" t="s">
        <v>22</v>
      </c>
      <c r="D713" s="44" t="s">
        <v>11</v>
      </c>
      <c r="E713" s="57" t="str">
        <f t="shared" si="31"/>
        <v>C</v>
      </c>
      <c r="F713" s="75"/>
      <c r="G713" s="16" t="s">
        <v>19</v>
      </c>
      <c r="H713" s="54" t="str">
        <f t="shared" si="32"/>
        <v>B</v>
      </c>
      <c r="I713" s="73"/>
    </row>
    <row r="714" spans="2:9" ht="13.2" x14ac:dyDescent="0.15">
      <c r="B714" s="44" t="s">
        <v>13</v>
      </c>
      <c r="C714" s="45" t="s">
        <v>37</v>
      </c>
      <c r="D714" s="44" t="s">
        <v>11</v>
      </c>
      <c r="E714" s="13" t="str">
        <f t="shared" si="31"/>
        <v>C</v>
      </c>
      <c r="F714" s="78"/>
      <c r="G714" s="16" t="s">
        <v>19</v>
      </c>
      <c r="H714" s="54" t="str">
        <f t="shared" si="32"/>
        <v>B</v>
      </c>
      <c r="I714" s="72"/>
    </row>
    <row r="715" spans="2:9" ht="13.2" x14ac:dyDescent="0.15">
      <c r="B715" s="44" t="s">
        <v>13</v>
      </c>
      <c r="C715" s="45" t="s">
        <v>37</v>
      </c>
      <c r="D715" s="44" t="s">
        <v>11</v>
      </c>
      <c r="E715" s="13" t="str">
        <f t="shared" si="31"/>
        <v>C</v>
      </c>
      <c r="F715" s="78"/>
      <c r="G715" s="16" t="s">
        <v>19</v>
      </c>
      <c r="H715" s="54" t="str">
        <f t="shared" si="32"/>
        <v>B</v>
      </c>
      <c r="I715" s="72"/>
    </row>
    <row r="716" spans="2:9" ht="13.2" x14ac:dyDescent="0.15">
      <c r="B716" s="44" t="s">
        <v>13</v>
      </c>
      <c r="C716" s="45" t="s">
        <v>22</v>
      </c>
      <c r="D716" s="44" t="s">
        <v>13</v>
      </c>
      <c r="E716" s="13" t="str">
        <f t="shared" si="31"/>
        <v>C</v>
      </c>
      <c r="F716" s="78"/>
      <c r="G716" s="16" t="s">
        <v>13</v>
      </c>
      <c r="H716" s="54" t="str">
        <f t="shared" si="32"/>
        <v>B</v>
      </c>
      <c r="I716" s="72"/>
    </row>
    <row r="717" spans="2:9" ht="13.2" x14ac:dyDescent="0.15">
      <c r="B717" s="44" t="s">
        <v>16</v>
      </c>
      <c r="C717" s="45" t="s">
        <v>22</v>
      </c>
      <c r="D717" s="44" t="s">
        <v>11</v>
      </c>
      <c r="E717" s="13" t="str">
        <f t="shared" si="31"/>
        <v>C</v>
      </c>
      <c r="F717" s="78"/>
      <c r="G717" s="16" t="s">
        <v>13</v>
      </c>
      <c r="H717" s="54" t="str">
        <f t="shared" si="32"/>
        <v>B</v>
      </c>
      <c r="I717" s="72"/>
    </row>
    <row r="718" spans="2:9" ht="13.2" x14ac:dyDescent="0.15">
      <c r="B718" s="44" t="s">
        <v>16</v>
      </c>
      <c r="C718" s="45" t="s">
        <v>22</v>
      </c>
      <c r="D718" s="44" t="s">
        <v>11</v>
      </c>
      <c r="E718" s="13" t="str">
        <f t="shared" si="31"/>
        <v>C</v>
      </c>
      <c r="F718" s="78"/>
      <c r="G718" s="16" t="s">
        <v>11</v>
      </c>
      <c r="H718" s="54" t="str">
        <f t="shared" si="32"/>
        <v>B</v>
      </c>
      <c r="I718" s="72"/>
    </row>
    <row r="719" spans="2:9" ht="13.2" x14ac:dyDescent="0.15">
      <c r="B719" s="44" t="s">
        <v>13</v>
      </c>
      <c r="C719" s="45" t="s">
        <v>37</v>
      </c>
      <c r="D719" s="44" t="s">
        <v>11</v>
      </c>
      <c r="E719" s="13" t="str">
        <f t="shared" si="31"/>
        <v>C</v>
      </c>
      <c r="F719" s="78"/>
      <c r="G719" s="16" t="s">
        <v>13</v>
      </c>
      <c r="H719" s="54" t="str">
        <f t="shared" si="32"/>
        <v>B</v>
      </c>
      <c r="I719" s="72"/>
    </row>
    <row r="720" spans="2:9" ht="13.2" x14ac:dyDescent="0.15">
      <c r="B720" s="44" t="s">
        <v>13</v>
      </c>
      <c r="C720" s="45" t="s">
        <v>37</v>
      </c>
      <c r="D720" s="44" t="s">
        <v>11</v>
      </c>
      <c r="E720" s="13" t="str">
        <f t="shared" si="31"/>
        <v>C</v>
      </c>
      <c r="F720" s="78"/>
      <c r="G720" s="16" t="s">
        <v>11</v>
      </c>
      <c r="H720" s="54" t="str">
        <f t="shared" si="32"/>
        <v>B</v>
      </c>
      <c r="I720" s="72"/>
    </row>
    <row r="721" spans="2:9" ht="13.2" x14ac:dyDescent="0.15">
      <c r="B721" s="44" t="s">
        <v>19</v>
      </c>
      <c r="C721" s="45" t="s">
        <v>19</v>
      </c>
      <c r="D721" s="44" t="s">
        <v>11</v>
      </c>
      <c r="E721" s="13" t="str">
        <f t="shared" si="31"/>
        <v>C</v>
      </c>
      <c r="F721" s="78"/>
      <c r="G721" s="16" t="s">
        <v>13</v>
      </c>
      <c r="H721" s="54" t="str">
        <f t="shared" si="32"/>
        <v>B</v>
      </c>
      <c r="I721" s="72"/>
    </row>
    <row r="722" spans="2:9" ht="13.2" x14ac:dyDescent="0.15">
      <c r="B722" s="44" t="s">
        <v>13</v>
      </c>
      <c r="C722" s="45" t="s">
        <v>22</v>
      </c>
      <c r="D722" s="44" t="s">
        <v>11</v>
      </c>
      <c r="E722" s="13" t="str">
        <f t="shared" si="31"/>
        <v>C</v>
      </c>
      <c r="F722" s="78"/>
      <c r="G722" s="16" t="s">
        <v>16</v>
      </c>
      <c r="H722" s="54" t="str">
        <f t="shared" si="32"/>
        <v>B</v>
      </c>
      <c r="I722" s="72"/>
    </row>
    <row r="723" spans="2:9" ht="13.2" x14ac:dyDescent="0.15">
      <c r="B723" s="44" t="s">
        <v>13</v>
      </c>
      <c r="C723" s="45" t="s">
        <v>37</v>
      </c>
      <c r="D723" s="44" t="s">
        <v>11</v>
      </c>
      <c r="E723" s="13" t="str">
        <f t="shared" si="31"/>
        <v>C</v>
      </c>
      <c r="F723" s="78"/>
      <c r="G723" s="16" t="s">
        <v>16</v>
      </c>
      <c r="H723" s="54" t="str">
        <f t="shared" si="32"/>
        <v>B</v>
      </c>
      <c r="I723" s="72"/>
    </row>
    <row r="724" spans="2:9" ht="13.2" x14ac:dyDescent="0.15">
      <c r="B724" s="44" t="s">
        <v>13</v>
      </c>
      <c r="C724" s="45" t="s">
        <v>37</v>
      </c>
      <c r="D724" s="44" t="s">
        <v>11</v>
      </c>
      <c r="E724" s="13" t="str">
        <f t="shared" si="31"/>
        <v>C</v>
      </c>
      <c r="F724" s="78"/>
      <c r="G724" s="16" t="s">
        <v>16</v>
      </c>
      <c r="H724" s="54" t="str">
        <f t="shared" si="32"/>
        <v>B</v>
      </c>
      <c r="I724" s="72"/>
    </row>
    <row r="725" spans="2:9" ht="10.199999999999999" x14ac:dyDescent="0.15">
      <c r="B725" s="44" t="s">
        <v>13</v>
      </c>
      <c r="C725" s="45" t="s">
        <v>37</v>
      </c>
      <c r="D725" s="44" t="s">
        <v>11</v>
      </c>
      <c r="E725" s="57" t="str">
        <f t="shared" si="31"/>
        <v>C</v>
      </c>
      <c r="F725" s="75"/>
      <c r="G725" s="16" t="s">
        <v>16</v>
      </c>
      <c r="H725" s="54" t="str">
        <f t="shared" si="32"/>
        <v>B</v>
      </c>
      <c r="I725" s="73"/>
    </row>
    <row r="726" spans="2:9" ht="13.2" x14ac:dyDescent="0.15">
      <c r="B726" s="44" t="s">
        <v>13</v>
      </c>
      <c r="C726" s="45" t="s">
        <v>37</v>
      </c>
      <c r="D726" s="44" t="s">
        <v>11</v>
      </c>
      <c r="E726" s="13" t="str">
        <f t="shared" si="31"/>
        <v>C</v>
      </c>
      <c r="F726" s="78"/>
      <c r="G726" s="16" t="s">
        <v>16</v>
      </c>
      <c r="H726" s="54" t="str">
        <f t="shared" si="32"/>
        <v>B</v>
      </c>
      <c r="I726" s="72"/>
    </row>
    <row r="727" spans="2:9" ht="13.2" x14ac:dyDescent="0.15">
      <c r="B727" s="44" t="s">
        <v>13</v>
      </c>
      <c r="C727" s="45" t="s">
        <v>37</v>
      </c>
      <c r="D727" s="44" t="s">
        <v>11</v>
      </c>
      <c r="E727" s="13" t="str">
        <f t="shared" si="31"/>
        <v>C</v>
      </c>
      <c r="F727" s="78"/>
      <c r="G727" s="16" t="s">
        <v>16</v>
      </c>
      <c r="H727" s="54" t="str">
        <f t="shared" si="32"/>
        <v>B</v>
      </c>
      <c r="I727" s="72"/>
    </row>
    <row r="728" spans="2:9" ht="13.2" x14ac:dyDescent="0.15">
      <c r="B728" s="44" t="s">
        <v>13</v>
      </c>
      <c r="C728" s="45" t="s">
        <v>37</v>
      </c>
      <c r="D728" s="44" t="s">
        <v>11</v>
      </c>
      <c r="E728" s="13" t="str">
        <f t="shared" si="31"/>
        <v>C</v>
      </c>
      <c r="F728" s="78"/>
      <c r="G728" s="16" t="s">
        <v>13</v>
      </c>
      <c r="H728" s="54" t="str">
        <f t="shared" si="32"/>
        <v>B</v>
      </c>
      <c r="I728" s="72"/>
    </row>
    <row r="729" spans="2:9" ht="10.199999999999999" x14ac:dyDescent="0.15">
      <c r="B729" s="44" t="s">
        <v>13</v>
      </c>
      <c r="C729" s="45" t="s">
        <v>37</v>
      </c>
      <c r="D729" s="44" t="s">
        <v>11</v>
      </c>
      <c r="E729" s="57" t="str">
        <f t="shared" si="31"/>
        <v>C</v>
      </c>
      <c r="F729" s="75"/>
      <c r="G729" s="16" t="s">
        <v>11</v>
      </c>
      <c r="H729" s="54" t="str">
        <f t="shared" si="32"/>
        <v>B</v>
      </c>
      <c r="I729" s="73"/>
    </row>
    <row r="730" spans="2:9" ht="10.199999999999999" x14ac:dyDescent="0.15">
      <c r="B730" s="44" t="s">
        <v>13</v>
      </c>
      <c r="C730" s="45" t="s">
        <v>37</v>
      </c>
      <c r="D730" s="44" t="s">
        <v>11</v>
      </c>
      <c r="E730" s="57" t="str">
        <f t="shared" si="31"/>
        <v>C</v>
      </c>
      <c r="F730" s="75"/>
      <c r="G730" s="16" t="s">
        <v>16</v>
      </c>
      <c r="H730" s="54" t="str">
        <f t="shared" si="32"/>
        <v>B</v>
      </c>
      <c r="I730" s="73"/>
    </row>
    <row r="731" spans="2:9" ht="13.2" x14ac:dyDescent="0.15">
      <c r="B731" s="44" t="s">
        <v>13</v>
      </c>
      <c r="C731" s="45" t="s">
        <v>37</v>
      </c>
      <c r="D731" s="16" t="s">
        <v>11</v>
      </c>
      <c r="E731" s="13" t="str">
        <f t="shared" si="31"/>
        <v>C</v>
      </c>
      <c r="F731" s="78"/>
      <c r="G731" s="16" t="s">
        <v>16</v>
      </c>
      <c r="H731" s="54" t="str">
        <f t="shared" si="32"/>
        <v>B</v>
      </c>
      <c r="I731" s="72"/>
    </row>
    <row r="732" spans="2:9" ht="13.2" x14ac:dyDescent="0.15">
      <c r="B732" s="44" t="s">
        <v>16</v>
      </c>
      <c r="C732" s="45" t="s">
        <v>22</v>
      </c>
      <c r="D732" s="16" t="s">
        <v>11</v>
      </c>
      <c r="E732" s="13" t="str">
        <f t="shared" si="31"/>
        <v>C</v>
      </c>
      <c r="F732" s="78"/>
      <c r="G732" s="16" t="s">
        <v>11</v>
      </c>
      <c r="H732" s="54" t="str">
        <f t="shared" si="32"/>
        <v>B</v>
      </c>
      <c r="I732" s="72"/>
    </row>
    <row r="733" spans="2:9" ht="13.2" x14ac:dyDescent="0.15">
      <c r="B733" s="44" t="s">
        <v>16</v>
      </c>
      <c r="C733" s="45" t="s">
        <v>19</v>
      </c>
      <c r="D733" s="16" t="s">
        <v>16</v>
      </c>
      <c r="E733" s="13" t="str">
        <f t="shared" si="31"/>
        <v>C</v>
      </c>
      <c r="F733" s="78"/>
      <c r="G733" s="16" t="s">
        <v>11</v>
      </c>
      <c r="H733" s="54" t="str">
        <f t="shared" si="32"/>
        <v>B</v>
      </c>
      <c r="I733" s="72"/>
    </row>
    <row r="734" spans="2:9" ht="13.2" x14ac:dyDescent="0.15">
      <c r="B734" s="44" t="s">
        <v>16</v>
      </c>
      <c r="C734" s="45" t="s">
        <v>19</v>
      </c>
      <c r="D734" s="16" t="s">
        <v>16</v>
      </c>
      <c r="E734" s="13" t="str">
        <f t="shared" si="31"/>
        <v>C</v>
      </c>
      <c r="F734" s="78"/>
      <c r="G734" s="16" t="s">
        <v>11</v>
      </c>
      <c r="H734" s="54" t="str">
        <f t="shared" si="32"/>
        <v>B</v>
      </c>
      <c r="I734" s="72"/>
    </row>
    <row r="735" spans="2:9" ht="13.2" x14ac:dyDescent="0.15">
      <c r="B735" s="44" t="s">
        <v>13</v>
      </c>
      <c r="C735" s="45" t="s">
        <v>37</v>
      </c>
      <c r="D735" s="16" t="s">
        <v>11</v>
      </c>
      <c r="E735" s="13" t="str">
        <f t="shared" si="31"/>
        <v>C</v>
      </c>
      <c r="F735" s="78"/>
      <c r="G735" s="16" t="s">
        <v>16</v>
      </c>
      <c r="H735" s="54" t="str">
        <f t="shared" si="32"/>
        <v>B</v>
      </c>
      <c r="I735" s="72"/>
    </row>
    <row r="736" spans="2:9" ht="13.2" x14ac:dyDescent="0.15">
      <c r="B736" s="44" t="s">
        <v>13</v>
      </c>
      <c r="C736" s="45" t="s">
        <v>37</v>
      </c>
      <c r="D736" s="16" t="s">
        <v>11</v>
      </c>
      <c r="E736" s="13" t="str">
        <f t="shared" si="31"/>
        <v>C</v>
      </c>
      <c r="F736" s="78"/>
      <c r="G736" s="16" t="s">
        <v>13</v>
      </c>
      <c r="H736" s="54" t="str">
        <f t="shared" si="32"/>
        <v>B</v>
      </c>
      <c r="I736" s="72"/>
    </row>
    <row r="737" spans="2:9" ht="13.2" x14ac:dyDescent="0.15">
      <c r="B737" s="44" t="s">
        <v>19</v>
      </c>
      <c r="C737" s="45" t="s">
        <v>16</v>
      </c>
      <c r="D737" s="16" t="s">
        <v>11</v>
      </c>
      <c r="E737" s="13" t="str">
        <f t="shared" si="31"/>
        <v>C</v>
      </c>
      <c r="F737" s="78"/>
      <c r="G737" s="16" t="s">
        <v>16</v>
      </c>
      <c r="H737" s="54" t="str">
        <f t="shared" si="32"/>
        <v>B</v>
      </c>
      <c r="I737" s="72"/>
    </row>
    <row r="738" spans="2:9" ht="13.2" x14ac:dyDescent="0.15">
      <c r="B738" s="44" t="s">
        <v>16</v>
      </c>
      <c r="C738" s="45" t="s">
        <v>19</v>
      </c>
      <c r="D738" s="16" t="s">
        <v>16</v>
      </c>
      <c r="E738" s="13" t="str">
        <f t="shared" si="31"/>
        <v>C</v>
      </c>
      <c r="F738" s="78"/>
      <c r="G738" s="16" t="s">
        <v>11</v>
      </c>
      <c r="H738" s="54" t="str">
        <f t="shared" si="32"/>
        <v>B</v>
      </c>
      <c r="I738" s="72"/>
    </row>
    <row r="739" spans="2:9" ht="10.199999999999999" x14ac:dyDescent="0.15">
      <c r="B739" s="44" t="s">
        <v>16</v>
      </c>
      <c r="C739" s="45" t="s">
        <v>19</v>
      </c>
      <c r="D739" s="44" t="s">
        <v>16</v>
      </c>
      <c r="E739" s="57" t="str">
        <f t="shared" si="31"/>
        <v>C</v>
      </c>
      <c r="F739" s="75"/>
      <c r="G739" s="16" t="s">
        <v>11</v>
      </c>
      <c r="H739" s="54" t="str">
        <f t="shared" si="32"/>
        <v>B</v>
      </c>
      <c r="I739" s="73"/>
    </row>
    <row r="740" spans="2:9" ht="13.2" x14ac:dyDescent="0.15">
      <c r="B740" s="63" t="s">
        <v>13</v>
      </c>
      <c r="C740" s="67" t="s">
        <v>37</v>
      </c>
      <c r="D740" s="60" t="s">
        <v>11</v>
      </c>
      <c r="E740" s="13" t="str">
        <f t="shared" si="31"/>
        <v>C</v>
      </c>
      <c r="F740" s="86"/>
      <c r="G740" s="63" t="s">
        <v>11</v>
      </c>
      <c r="H740" s="54" t="str">
        <f t="shared" si="32"/>
        <v>B</v>
      </c>
      <c r="I740" s="72"/>
    </row>
    <row r="741" spans="2:9" ht="13.2" x14ac:dyDescent="0.15">
      <c r="B741" s="63" t="s">
        <v>13</v>
      </c>
      <c r="C741" s="67" t="s">
        <v>37</v>
      </c>
      <c r="D741" s="63" t="s">
        <v>11</v>
      </c>
      <c r="E741" s="13" t="str">
        <f t="shared" si="31"/>
        <v>C</v>
      </c>
      <c r="F741" s="86"/>
      <c r="G741" s="63" t="s">
        <v>11</v>
      </c>
      <c r="H741" s="54" t="str">
        <f t="shared" si="32"/>
        <v>B</v>
      </c>
      <c r="I741" s="72"/>
    </row>
    <row r="742" spans="2:9" ht="13.2" x14ac:dyDescent="0.15">
      <c r="B742" s="60" t="s">
        <v>16</v>
      </c>
      <c r="C742" s="69" t="s">
        <v>22</v>
      </c>
      <c r="D742" s="60" t="s">
        <v>11</v>
      </c>
      <c r="E742" s="13" t="str">
        <f t="shared" si="31"/>
        <v>C</v>
      </c>
      <c r="F742" s="76"/>
      <c r="G742" s="60" t="s">
        <v>16</v>
      </c>
      <c r="H742" s="54" t="str">
        <f t="shared" si="32"/>
        <v>B</v>
      </c>
      <c r="I742" s="72"/>
    </row>
    <row r="743" spans="2:9" ht="10.199999999999999" x14ac:dyDescent="0.15">
      <c r="B743" s="44" t="s">
        <v>13</v>
      </c>
      <c r="C743" s="45" t="s">
        <v>22</v>
      </c>
      <c r="D743" s="44" t="s">
        <v>16</v>
      </c>
      <c r="E743" s="13" t="str">
        <f t="shared" si="31"/>
        <v>D</v>
      </c>
      <c r="F743" s="78"/>
      <c r="G743" s="16" t="s">
        <v>16</v>
      </c>
      <c r="H743" s="54" t="str">
        <f t="shared" si="32"/>
        <v>B</v>
      </c>
      <c r="I743" s="73"/>
    </row>
    <row r="744" spans="2:9" ht="13.2" x14ac:dyDescent="0.15">
      <c r="B744" s="44" t="s">
        <v>16</v>
      </c>
      <c r="C744" s="45" t="s">
        <v>37</v>
      </c>
      <c r="D744" s="44" t="s">
        <v>11</v>
      </c>
      <c r="E744" s="13" t="str">
        <f t="shared" si="31"/>
        <v>D</v>
      </c>
      <c r="F744" s="78"/>
      <c r="G744" s="16" t="s">
        <v>11</v>
      </c>
      <c r="H744" s="54" t="str">
        <f t="shared" si="32"/>
        <v>B</v>
      </c>
      <c r="I744" s="72"/>
    </row>
    <row r="745" spans="2:9" ht="10.199999999999999" x14ac:dyDescent="0.15">
      <c r="B745" s="44" t="s">
        <v>16</v>
      </c>
      <c r="C745" s="45" t="s">
        <v>37</v>
      </c>
      <c r="D745" s="44" t="s">
        <v>11</v>
      </c>
      <c r="E745" s="57" t="str">
        <f t="shared" si="31"/>
        <v>D</v>
      </c>
      <c r="F745" s="75"/>
      <c r="G745" s="16" t="s">
        <v>11</v>
      </c>
      <c r="H745" s="54" t="str">
        <f t="shared" si="32"/>
        <v>B</v>
      </c>
      <c r="I745" s="73"/>
    </row>
    <row r="746" spans="2:9" ht="34.950000000000003" customHeight="1" x14ac:dyDescent="0.15">
      <c r="B746" s="44" t="s">
        <v>16</v>
      </c>
      <c r="C746" s="45" t="s">
        <v>37</v>
      </c>
      <c r="D746" s="44" t="s">
        <v>13</v>
      </c>
      <c r="E746" s="57" t="str">
        <f t="shared" si="31"/>
        <v>D</v>
      </c>
      <c r="F746" s="75"/>
      <c r="G746" s="16" t="s">
        <v>11</v>
      </c>
      <c r="H746" s="54" t="str">
        <f t="shared" si="32"/>
        <v>B</v>
      </c>
      <c r="I746" s="73"/>
    </row>
    <row r="747" spans="2:9" ht="10.199999999999999" x14ac:dyDescent="0.15">
      <c r="B747" s="44" t="s">
        <v>16</v>
      </c>
      <c r="C747" s="45" t="s">
        <v>37</v>
      </c>
      <c r="D747" s="44" t="s">
        <v>13</v>
      </c>
      <c r="E747" s="57" t="str">
        <f t="shared" si="31"/>
        <v>D</v>
      </c>
      <c r="F747" s="76"/>
      <c r="G747" s="16" t="s">
        <v>11</v>
      </c>
      <c r="H747" s="54" t="str">
        <f t="shared" si="32"/>
        <v>B</v>
      </c>
      <c r="I747" s="73"/>
    </row>
    <row r="748" spans="2:9" ht="10.199999999999999" x14ac:dyDescent="0.15">
      <c r="B748" s="44" t="s">
        <v>16</v>
      </c>
      <c r="C748" s="45" t="s">
        <v>37</v>
      </c>
      <c r="D748" s="44" t="s">
        <v>13</v>
      </c>
      <c r="E748" s="57" t="str">
        <f t="shared" si="31"/>
        <v>D</v>
      </c>
      <c r="F748" s="76"/>
      <c r="G748" s="16" t="s">
        <v>11</v>
      </c>
      <c r="H748" s="54" t="str">
        <f t="shared" si="32"/>
        <v>B</v>
      </c>
      <c r="I748" s="73"/>
    </row>
    <row r="749" spans="2:9" ht="13.2" x14ac:dyDescent="0.15">
      <c r="B749" s="60" t="s">
        <v>16</v>
      </c>
      <c r="C749" s="69" t="s">
        <v>37</v>
      </c>
      <c r="D749" s="60" t="s">
        <v>13</v>
      </c>
      <c r="E749" s="13" t="str">
        <f t="shared" si="31"/>
        <v>D</v>
      </c>
      <c r="F749" s="76"/>
      <c r="G749" s="60" t="s">
        <v>11</v>
      </c>
      <c r="H749" s="54" t="str">
        <f t="shared" si="32"/>
        <v>B</v>
      </c>
      <c r="I749" s="72"/>
    </row>
    <row r="750" spans="2:9" ht="13.2" x14ac:dyDescent="0.15">
      <c r="B750" s="44" t="s">
        <v>16</v>
      </c>
      <c r="C750" s="45" t="s">
        <v>37</v>
      </c>
      <c r="D750" s="44" t="s">
        <v>11</v>
      </c>
      <c r="E750" s="57" t="str">
        <f t="shared" si="31"/>
        <v>D</v>
      </c>
      <c r="F750" s="76"/>
      <c r="G750" s="16" t="s">
        <v>11</v>
      </c>
      <c r="H750" s="54" t="str">
        <f t="shared" si="32"/>
        <v>B</v>
      </c>
      <c r="I750" s="72"/>
    </row>
    <row r="751" spans="2:9" ht="13.2" x14ac:dyDescent="0.15">
      <c r="B751" s="60" t="s">
        <v>16</v>
      </c>
      <c r="C751" s="69" t="s">
        <v>37</v>
      </c>
      <c r="D751" s="60" t="s">
        <v>11</v>
      </c>
      <c r="E751" s="13" t="str">
        <f t="shared" si="31"/>
        <v>D</v>
      </c>
      <c r="F751" s="76"/>
      <c r="G751" s="60" t="s">
        <v>11</v>
      </c>
      <c r="H751" s="54" t="str">
        <f t="shared" si="32"/>
        <v>B</v>
      </c>
      <c r="I751" s="72"/>
    </row>
    <row r="752" spans="2:9" ht="13.2" x14ac:dyDescent="0.15">
      <c r="B752" s="44" t="s">
        <v>16</v>
      </c>
      <c r="C752" s="45" t="s">
        <v>37</v>
      </c>
      <c r="D752" s="44" t="s">
        <v>11</v>
      </c>
      <c r="E752" s="57" t="str">
        <f t="shared" si="31"/>
        <v>D</v>
      </c>
      <c r="F752" s="76"/>
      <c r="G752" s="16" t="s">
        <v>11</v>
      </c>
      <c r="H752" s="54" t="str">
        <f t="shared" si="32"/>
        <v>B</v>
      </c>
      <c r="I752" s="72"/>
    </row>
    <row r="753" spans="2:9" ht="13.2" x14ac:dyDescent="0.15">
      <c r="B753" s="44" t="s">
        <v>16</v>
      </c>
      <c r="C753" s="45" t="s">
        <v>37</v>
      </c>
      <c r="D753" s="44" t="s">
        <v>11</v>
      </c>
      <c r="E753" s="13" t="str">
        <f t="shared" si="31"/>
        <v>D</v>
      </c>
      <c r="F753" s="78"/>
      <c r="G753" s="16" t="s">
        <v>11</v>
      </c>
      <c r="H753" s="54" t="str">
        <f t="shared" si="32"/>
        <v>B</v>
      </c>
      <c r="I753" s="72"/>
    </row>
    <row r="754" spans="2:9" ht="10.199999999999999" x14ac:dyDescent="0.15">
      <c r="B754" s="44" t="s">
        <v>16</v>
      </c>
      <c r="C754" s="45" t="s">
        <v>37</v>
      </c>
      <c r="D754" s="44" t="s">
        <v>16</v>
      </c>
      <c r="E754" s="57" t="str">
        <f t="shared" si="31"/>
        <v>D</v>
      </c>
      <c r="F754" s="76"/>
      <c r="G754" s="16" t="s">
        <v>11</v>
      </c>
      <c r="H754" s="54" t="str">
        <f t="shared" si="32"/>
        <v>B</v>
      </c>
    </row>
    <row r="755" spans="2:9" ht="13.2" x14ac:dyDescent="0.15">
      <c r="B755" s="44" t="s">
        <v>16</v>
      </c>
      <c r="C755" s="45" t="s">
        <v>37</v>
      </c>
      <c r="D755" s="44" t="s">
        <v>16</v>
      </c>
      <c r="E755" s="13" t="str">
        <f t="shared" si="31"/>
        <v>D</v>
      </c>
      <c r="F755" s="78"/>
      <c r="G755" s="16" t="s">
        <v>11</v>
      </c>
      <c r="H755" s="54" t="str">
        <f t="shared" si="32"/>
        <v>B</v>
      </c>
      <c r="I755" s="72"/>
    </row>
    <row r="756" spans="2:9" ht="106.2" customHeight="1" x14ac:dyDescent="0.15">
      <c r="B756" s="44" t="s">
        <v>19</v>
      </c>
      <c r="C756" s="45" t="s">
        <v>37</v>
      </c>
      <c r="D756" s="44" t="s">
        <v>11</v>
      </c>
      <c r="E756" s="57" t="str">
        <f t="shared" si="31"/>
        <v>D</v>
      </c>
      <c r="F756" s="76"/>
      <c r="G756" s="16" t="s">
        <v>13</v>
      </c>
      <c r="H756" s="54" t="str">
        <f t="shared" si="32"/>
        <v>B</v>
      </c>
    </row>
    <row r="757" spans="2:9" ht="76.95" customHeight="1" x14ac:dyDescent="0.15">
      <c r="B757" s="44" t="s">
        <v>16</v>
      </c>
      <c r="C757" s="45" t="s">
        <v>37</v>
      </c>
      <c r="D757" s="44" t="s">
        <v>11</v>
      </c>
      <c r="E757" s="13" t="str">
        <f t="shared" si="31"/>
        <v>D</v>
      </c>
      <c r="F757" s="78"/>
      <c r="G757" s="16" t="s">
        <v>11</v>
      </c>
      <c r="H757" s="54" t="str">
        <f t="shared" si="32"/>
        <v>B</v>
      </c>
      <c r="I757" s="72"/>
    </row>
    <row r="758" spans="2:9" ht="39.6" customHeight="1" x14ac:dyDescent="0.15">
      <c r="B758" s="44" t="s">
        <v>16</v>
      </c>
      <c r="C758" s="45" t="s">
        <v>37</v>
      </c>
      <c r="D758" s="44" t="s">
        <v>11</v>
      </c>
      <c r="E758" s="13" t="str">
        <f t="shared" si="31"/>
        <v>D</v>
      </c>
      <c r="F758" s="78"/>
      <c r="G758" s="16" t="s">
        <v>11</v>
      </c>
      <c r="H758" s="54" t="str">
        <f t="shared" si="32"/>
        <v>B</v>
      </c>
      <c r="I758" s="72"/>
    </row>
    <row r="759" spans="2:9" ht="55.95" customHeight="1" x14ac:dyDescent="0.15">
      <c r="B759" s="44" t="s">
        <v>16</v>
      </c>
      <c r="C759" s="45" t="s">
        <v>37</v>
      </c>
      <c r="D759" s="44" t="s">
        <v>11</v>
      </c>
      <c r="E759" s="13" t="str">
        <f t="shared" ref="E759:E822" si="33">IF(IF(B759&lt;&gt;"",VLOOKUP(B759,SG,2,FALSE),0)*IF(C759&lt;&gt;"",VLOOKUP(C759,SF,2,FALSE),0)*IF(D759&lt;&gt;"",VLOOKUP(D759,SH,2,FALSE),0)&gt;Seuil4,score4,IF(IF(B759&lt;&gt;"",VLOOKUP(B759,SG,2,FALSE),0)*IF(C759&lt;&gt;"",VLOOKUP(C759,SF,2,FALSE),0)*IF(D759&lt;&gt;"",VLOOKUP(D759,SH,2,FALSE),0)&gt;Seuil3,score3,IF(IF(B759&lt;&gt;"",VLOOKUP(B759,SG,2,FALSE),0)*IF(C759&lt;&gt;"",VLOOKUP(C759,SF,2,FALSE),0)*IF(D759&lt;&gt;"",VLOOKUP(D759,SH,2,FALSE),0)&gt;Seuil2,score2,IF(IF(B759&lt;&gt;"",VLOOKUP(B759,SG,2,FALSE),0)*IF(C759&lt;&gt;"",VLOOKUP(C759,SF,2,FALSE),0)*IF(D759&lt;&gt;"",VLOOKUP(D759,SH,2,FALSE),0)&gt;Seuil0,score1,score0))))</f>
        <v>D</v>
      </c>
      <c r="F759" s="78"/>
      <c r="G759" s="16" t="s">
        <v>13</v>
      </c>
      <c r="H759" s="54" t="str">
        <f t="shared" ref="H759:H822" si="34">IF(IF(B759&lt;&gt;"",VLOOKUP(B759,SG,2,FALSE),0)*IF(C759&lt;&gt;"",VLOOKUP(C759,SF,2,FALSE),0)*IF(D759&lt;&gt;"",VLOOKUP(D759,SH,2,FALSE),0)/IF(G759&lt;&gt;0,MAX(1,VLOOKUP(G759,SM,2,FALSE)),1)&gt;Seuil4,score4,IF(IF(B759&lt;&gt;"",VLOOKUP(B759,SG,2,FALSE),0)*IF(C759&lt;&gt;"",VLOOKUP(C759,SF,2,FALSE),0)*IF(D759&lt;&gt;"",VLOOKUP(D759,SH,2,FALSE),0)/IF(G759&lt;&gt;0,MAX(1,VLOOKUP(G759,SM,2,FALSE)),1)&gt;Seuil3,score3,IF(IF(B759&lt;&gt;"",VLOOKUP(B759,SG,2,FALSE),0)*IF(C759&lt;&gt;"",VLOOKUP(C759,SF,2,FALSE),0)*IF(D759&lt;&gt;"",VLOOKUP(D759,SH,2,FALSE),0)/IF(G759&lt;&gt;0,MAX(1,VLOOKUP(G759,SM,2,FALSE)),1)&gt;Seuil2,score2,IF(IF(B759&lt;&gt;"",VLOOKUP(B759,SG,2,FALSE),0)*IF(C759&lt;&gt;"",VLOOKUP(C759,SF,2,FALSE),0)*IF(D759&lt;&gt;"",VLOOKUP(D759,SH,2,FALSE),0)/IF(G759&lt;&gt;0,MAX(1,VLOOKUP(G759,SM,2,FALSE)),1)&gt;Seuil0,score1,score0))))</f>
        <v>B</v>
      </c>
      <c r="I759" s="72"/>
    </row>
    <row r="760" spans="2:9" ht="13.2" x14ac:dyDescent="0.15">
      <c r="B760" s="44" t="s">
        <v>19</v>
      </c>
      <c r="C760" s="45" t="s">
        <v>22</v>
      </c>
      <c r="D760" s="44" t="s">
        <v>11</v>
      </c>
      <c r="E760" s="13" t="str">
        <f t="shared" si="33"/>
        <v>D</v>
      </c>
      <c r="F760" s="78"/>
      <c r="G760" s="16" t="s">
        <v>16</v>
      </c>
      <c r="H760" s="54" t="str">
        <f t="shared" si="34"/>
        <v>B</v>
      </c>
      <c r="I760" s="72"/>
    </row>
    <row r="761" spans="2:9" ht="13.2" x14ac:dyDescent="0.15">
      <c r="B761" s="44" t="s">
        <v>16</v>
      </c>
      <c r="C761" s="45" t="s">
        <v>37</v>
      </c>
      <c r="D761" s="44" t="s">
        <v>11</v>
      </c>
      <c r="E761" s="13" t="str">
        <f t="shared" si="33"/>
        <v>D</v>
      </c>
      <c r="F761" s="78"/>
      <c r="G761" s="16" t="s">
        <v>11</v>
      </c>
      <c r="H761" s="54" t="str">
        <f t="shared" si="34"/>
        <v>B</v>
      </c>
      <c r="I761" s="72"/>
    </row>
    <row r="762" spans="2:9" ht="13.2" x14ac:dyDescent="0.15">
      <c r="B762" s="44" t="s">
        <v>16</v>
      </c>
      <c r="C762" s="45" t="s">
        <v>37</v>
      </c>
      <c r="D762" s="44" t="s">
        <v>11</v>
      </c>
      <c r="E762" s="13" t="str">
        <f t="shared" si="33"/>
        <v>D</v>
      </c>
      <c r="F762" s="78"/>
      <c r="G762" s="16" t="s">
        <v>13</v>
      </c>
      <c r="H762" s="54" t="str">
        <f t="shared" si="34"/>
        <v>B</v>
      </c>
      <c r="I762" s="72"/>
    </row>
    <row r="763" spans="2:9" ht="13.2" x14ac:dyDescent="0.15">
      <c r="B763" s="44" t="s">
        <v>16</v>
      </c>
      <c r="C763" s="45" t="s">
        <v>37</v>
      </c>
      <c r="D763" s="44" t="s">
        <v>11</v>
      </c>
      <c r="E763" s="13" t="str">
        <f t="shared" si="33"/>
        <v>D</v>
      </c>
      <c r="F763" s="78"/>
      <c r="G763" s="16" t="s">
        <v>11</v>
      </c>
      <c r="H763" s="54" t="str">
        <f t="shared" si="34"/>
        <v>B</v>
      </c>
      <c r="I763" s="72"/>
    </row>
    <row r="764" spans="2:9" ht="13.2" x14ac:dyDescent="0.15">
      <c r="B764" s="44" t="s">
        <v>16</v>
      </c>
      <c r="C764" s="45" t="s">
        <v>22</v>
      </c>
      <c r="D764" s="44" t="s">
        <v>13</v>
      </c>
      <c r="E764" s="13" t="str">
        <f t="shared" si="33"/>
        <v>D</v>
      </c>
      <c r="F764" s="78"/>
      <c r="G764" s="16" t="s">
        <v>11</v>
      </c>
      <c r="H764" s="54" t="str">
        <f t="shared" si="34"/>
        <v>B</v>
      </c>
      <c r="I764" s="72"/>
    </row>
    <row r="765" spans="2:9" ht="10.199999999999999" x14ac:dyDescent="0.15">
      <c r="B765" s="44" t="s">
        <v>16</v>
      </c>
      <c r="C765" s="45" t="s">
        <v>37</v>
      </c>
      <c r="D765" s="44" t="s">
        <v>11</v>
      </c>
      <c r="E765" s="13" t="str">
        <f t="shared" si="33"/>
        <v>D</v>
      </c>
      <c r="F765" s="78"/>
      <c r="G765" s="16" t="s">
        <v>11</v>
      </c>
      <c r="H765" s="54" t="str">
        <f t="shared" si="34"/>
        <v>B</v>
      </c>
      <c r="I765" s="73"/>
    </row>
    <row r="766" spans="2:9" ht="10.199999999999999" x14ac:dyDescent="0.15">
      <c r="B766" s="44" t="s">
        <v>13</v>
      </c>
      <c r="C766" s="45" t="s">
        <v>37</v>
      </c>
      <c r="D766" s="44" t="s">
        <v>16</v>
      </c>
      <c r="E766" s="57" t="str">
        <f t="shared" si="33"/>
        <v>D</v>
      </c>
      <c r="F766" s="75"/>
      <c r="G766" s="16" t="s">
        <v>16</v>
      </c>
      <c r="H766" s="54" t="str">
        <f t="shared" si="34"/>
        <v>B</v>
      </c>
      <c r="I766" s="73"/>
    </row>
    <row r="767" spans="2:9" ht="10.199999999999999" x14ac:dyDescent="0.15">
      <c r="B767" s="44" t="s">
        <v>13</v>
      </c>
      <c r="C767" s="45" t="s">
        <v>22</v>
      </c>
      <c r="D767" s="44" t="s">
        <v>16</v>
      </c>
      <c r="E767" s="57" t="str">
        <f t="shared" si="33"/>
        <v>D</v>
      </c>
      <c r="F767" s="75"/>
      <c r="G767" s="16" t="s">
        <v>16</v>
      </c>
      <c r="H767" s="54" t="str">
        <f t="shared" si="34"/>
        <v>B</v>
      </c>
      <c r="I767" s="73"/>
    </row>
    <row r="768" spans="2:9" ht="10.199999999999999" x14ac:dyDescent="0.15">
      <c r="B768" s="44" t="s">
        <v>19</v>
      </c>
      <c r="C768" s="45" t="s">
        <v>22</v>
      </c>
      <c r="D768" s="44" t="s">
        <v>11</v>
      </c>
      <c r="E768" s="57" t="str">
        <f t="shared" si="33"/>
        <v>D</v>
      </c>
      <c r="F768" s="75"/>
      <c r="G768" s="16" t="s">
        <v>11</v>
      </c>
      <c r="H768" s="54" t="str">
        <f t="shared" si="34"/>
        <v>B</v>
      </c>
      <c r="I768" s="73"/>
    </row>
    <row r="769" spans="2:20" ht="10.199999999999999" x14ac:dyDescent="0.15">
      <c r="B769" s="44" t="s">
        <v>19</v>
      </c>
      <c r="C769" s="45" t="s">
        <v>22</v>
      </c>
      <c r="D769" s="44" t="s">
        <v>13</v>
      </c>
      <c r="E769" s="57" t="str">
        <f t="shared" si="33"/>
        <v>D</v>
      </c>
      <c r="F769" s="75"/>
      <c r="G769" s="16" t="s">
        <v>11</v>
      </c>
      <c r="H769" s="54" t="str">
        <f t="shared" si="34"/>
        <v>B</v>
      </c>
      <c r="I769" s="73"/>
    </row>
    <row r="770" spans="2:20" ht="10.199999999999999" x14ac:dyDescent="0.15">
      <c r="B770" s="44" t="s">
        <v>19</v>
      </c>
      <c r="C770" s="45" t="s">
        <v>37</v>
      </c>
      <c r="D770" s="44" t="s">
        <v>11</v>
      </c>
      <c r="E770" s="57" t="str">
        <f t="shared" si="33"/>
        <v>D</v>
      </c>
      <c r="F770" s="75"/>
      <c r="G770" s="16" t="s">
        <v>11</v>
      </c>
      <c r="H770" s="54" t="str">
        <f t="shared" si="34"/>
        <v>B</v>
      </c>
      <c r="I770" s="73"/>
    </row>
    <row r="771" spans="2:20" ht="10.199999999999999" x14ac:dyDescent="0.15">
      <c r="B771" s="44" t="s">
        <v>19</v>
      </c>
      <c r="C771" s="45" t="s">
        <v>37</v>
      </c>
      <c r="D771" s="44" t="s">
        <v>11</v>
      </c>
      <c r="E771" s="57" t="str">
        <f t="shared" si="33"/>
        <v>D</v>
      </c>
      <c r="F771" s="75"/>
      <c r="G771" s="16" t="s">
        <v>11</v>
      </c>
      <c r="H771" s="54" t="str">
        <f t="shared" si="34"/>
        <v>B</v>
      </c>
      <c r="I771" s="73"/>
    </row>
    <row r="772" spans="2:20" ht="141.6" customHeight="1" x14ac:dyDescent="0.15">
      <c r="B772" s="44" t="s">
        <v>19</v>
      </c>
      <c r="C772" s="45" t="s">
        <v>37</v>
      </c>
      <c r="D772" s="44" t="s">
        <v>11</v>
      </c>
      <c r="E772" s="57" t="str">
        <f t="shared" si="33"/>
        <v>D</v>
      </c>
      <c r="F772" s="75"/>
      <c r="G772" s="16" t="s">
        <v>11</v>
      </c>
      <c r="H772" s="54" t="str">
        <f t="shared" si="34"/>
        <v>B</v>
      </c>
      <c r="I772" s="73"/>
    </row>
    <row r="773" spans="2:20" s="93" customFormat="1" ht="10.199999999999999" x14ac:dyDescent="0.15">
      <c r="B773" s="44" t="s">
        <v>19</v>
      </c>
      <c r="C773" s="45" t="s">
        <v>37</v>
      </c>
      <c r="D773" s="44" t="s">
        <v>11</v>
      </c>
      <c r="E773" s="57" t="str">
        <f t="shared" si="33"/>
        <v>D</v>
      </c>
      <c r="F773" s="75"/>
      <c r="G773" s="16" t="s">
        <v>11</v>
      </c>
      <c r="H773" s="54" t="str">
        <f t="shared" si="34"/>
        <v>B</v>
      </c>
      <c r="I773" s="73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</row>
    <row r="774" spans="2:20" ht="10.199999999999999" x14ac:dyDescent="0.15">
      <c r="B774" s="44" t="s">
        <v>16</v>
      </c>
      <c r="C774" s="45" t="s">
        <v>37</v>
      </c>
      <c r="D774" s="44" t="s">
        <v>11</v>
      </c>
      <c r="E774" s="57" t="str">
        <f t="shared" si="33"/>
        <v>D</v>
      </c>
      <c r="F774" s="75"/>
      <c r="G774" s="16" t="s">
        <v>16</v>
      </c>
      <c r="H774" s="54" t="str">
        <f t="shared" si="34"/>
        <v>B</v>
      </c>
      <c r="I774" s="73"/>
    </row>
    <row r="775" spans="2:20" ht="10.199999999999999" x14ac:dyDescent="0.15">
      <c r="B775" s="44" t="s">
        <v>19</v>
      </c>
      <c r="C775" s="45" t="s">
        <v>37</v>
      </c>
      <c r="D775" s="44" t="s">
        <v>11</v>
      </c>
      <c r="E775" s="57" t="str">
        <f t="shared" si="33"/>
        <v>D</v>
      </c>
      <c r="F775" s="75"/>
      <c r="G775" s="16" t="s">
        <v>11</v>
      </c>
      <c r="H775" s="54" t="str">
        <f t="shared" si="34"/>
        <v>B</v>
      </c>
      <c r="I775" s="73"/>
    </row>
    <row r="776" spans="2:20" ht="10.199999999999999" x14ac:dyDescent="0.15">
      <c r="B776" s="44" t="s">
        <v>19</v>
      </c>
      <c r="C776" s="45" t="s">
        <v>22</v>
      </c>
      <c r="D776" s="44" t="s">
        <v>11</v>
      </c>
      <c r="E776" s="57" t="str">
        <f t="shared" si="33"/>
        <v>D</v>
      </c>
      <c r="F776" s="75"/>
      <c r="G776" s="16" t="s">
        <v>11</v>
      </c>
      <c r="H776" s="54" t="str">
        <f t="shared" si="34"/>
        <v>B</v>
      </c>
      <c r="I776" s="73"/>
    </row>
    <row r="777" spans="2:20" ht="10.199999999999999" x14ac:dyDescent="0.15">
      <c r="B777" s="44" t="s">
        <v>19</v>
      </c>
      <c r="C777" s="45" t="s">
        <v>37</v>
      </c>
      <c r="D777" s="44" t="s">
        <v>11</v>
      </c>
      <c r="E777" s="57" t="str">
        <f t="shared" si="33"/>
        <v>D</v>
      </c>
      <c r="F777" s="75"/>
      <c r="G777" s="16" t="s">
        <v>11</v>
      </c>
      <c r="H777" s="54" t="str">
        <f t="shared" si="34"/>
        <v>B</v>
      </c>
      <c r="I777" s="73"/>
    </row>
    <row r="778" spans="2:20" ht="10.199999999999999" x14ac:dyDescent="0.15">
      <c r="B778" s="44" t="s">
        <v>19</v>
      </c>
      <c r="C778" s="45" t="s">
        <v>22</v>
      </c>
      <c r="D778" s="44" t="s">
        <v>11</v>
      </c>
      <c r="E778" s="57" t="str">
        <f t="shared" si="33"/>
        <v>D</v>
      </c>
      <c r="F778" s="75"/>
      <c r="G778" s="16" t="s">
        <v>11</v>
      </c>
      <c r="H778" s="54" t="str">
        <f t="shared" si="34"/>
        <v>B</v>
      </c>
      <c r="I778" s="73"/>
    </row>
    <row r="779" spans="2:20" ht="10.199999999999999" x14ac:dyDescent="0.15">
      <c r="B779" s="44" t="s">
        <v>19</v>
      </c>
      <c r="C779" s="45" t="s">
        <v>22</v>
      </c>
      <c r="D779" s="44" t="s">
        <v>11</v>
      </c>
      <c r="E779" s="57" t="str">
        <f t="shared" si="33"/>
        <v>D</v>
      </c>
      <c r="F779" s="75"/>
      <c r="G779" s="16" t="s">
        <v>11</v>
      </c>
      <c r="H779" s="54" t="str">
        <f t="shared" si="34"/>
        <v>B</v>
      </c>
      <c r="I779" s="73"/>
    </row>
    <row r="780" spans="2:20" ht="10.199999999999999" x14ac:dyDescent="0.15">
      <c r="B780" s="44" t="s">
        <v>19</v>
      </c>
      <c r="C780" s="45" t="s">
        <v>22</v>
      </c>
      <c r="D780" s="44" t="s">
        <v>11</v>
      </c>
      <c r="E780" s="57" t="str">
        <f t="shared" si="33"/>
        <v>D</v>
      </c>
      <c r="F780" s="75"/>
      <c r="G780" s="16" t="s">
        <v>11</v>
      </c>
      <c r="H780" s="54" t="str">
        <f t="shared" si="34"/>
        <v>B</v>
      </c>
      <c r="I780" s="73"/>
    </row>
    <row r="781" spans="2:20" ht="10.199999999999999" x14ac:dyDescent="0.15">
      <c r="B781" s="44" t="s">
        <v>16</v>
      </c>
      <c r="C781" s="45" t="s">
        <v>37</v>
      </c>
      <c r="D781" s="44" t="s">
        <v>11</v>
      </c>
      <c r="E781" s="57" t="str">
        <f t="shared" si="33"/>
        <v>D</v>
      </c>
      <c r="F781" s="75"/>
      <c r="G781" s="16" t="s">
        <v>16</v>
      </c>
      <c r="H781" s="54" t="str">
        <f t="shared" si="34"/>
        <v>B</v>
      </c>
      <c r="I781" s="73"/>
    </row>
    <row r="782" spans="2:20" ht="10.199999999999999" x14ac:dyDescent="0.15">
      <c r="B782" s="44" t="s">
        <v>16</v>
      </c>
      <c r="C782" s="45" t="s">
        <v>37</v>
      </c>
      <c r="D782" s="44" t="s">
        <v>11</v>
      </c>
      <c r="E782" s="57" t="str">
        <f t="shared" si="33"/>
        <v>D</v>
      </c>
      <c r="F782" s="75"/>
      <c r="G782" s="16" t="s">
        <v>16</v>
      </c>
      <c r="H782" s="54" t="str">
        <f t="shared" si="34"/>
        <v>B</v>
      </c>
      <c r="I782" s="73"/>
    </row>
    <row r="783" spans="2:20" ht="10.199999999999999" x14ac:dyDescent="0.15">
      <c r="B783" s="44" t="s">
        <v>16</v>
      </c>
      <c r="C783" s="45" t="s">
        <v>37</v>
      </c>
      <c r="D783" s="44" t="s">
        <v>16</v>
      </c>
      <c r="E783" s="57" t="str">
        <f t="shared" si="33"/>
        <v>D</v>
      </c>
      <c r="F783" s="75"/>
      <c r="G783" s="16" t="s">
        <v>13</v>
      </c>
      <c r="H783" s="54" t="str">
        <f t="shared" si="34"/>
        <v>B</v>
      </c>
      <c r="I783" s="73"/>
    </row>
    <row r="784" spans="2:20" ht="10.199999999999999" x14ac:dyDescent="0.15">
      <c r="B784" s="44" t="s">
        <v>16</v>
      </c>
      <c r="C784" s="45" t="s">
        <v>37</v>
      </c>
      <c r="D784" s="44" t="s">
        <v>16</v>
      </c>
      <c r="E784" s="57" t="str">
        <f t="shared" si="33"/>
        <v>D</v>
      </c>
      <c r="F784" s="75"/>
      <c r="G784" s="16" t="s">
        <v>11</v>
      </c>
      <c r="H784" s="54" t="str">
        <f t="shared" si="34"/>
        <v>B</v>
      </c>
      <c r="I784" s="73"/>
    </row>
    <row r="785" spans="2:9" ht="10.199999999999999" x14ac:dyDescent="0.15">
      <c r="B785" s="44" t="s">
        <v>16</v>
      </c>
      <c r="C785" s="45" t="s">
        <v>37</v>
      </c>
      <c r="D785" s="44" t="s">
        <v>11</v>
      </c>
      <c r="E785" s="57" t="str">
        <f t="shared" si="33"/>
        <v>D</v>
      </c>
      <c r="F785" s="75"/>
      <c r="G785" s="16" t="s">
        <v>13</v>
      </c>
      <c r="H785" s="54" t="str">
        <f t="shared" si="34"/>
        <v>B</v>
      </c>
      <c r="I785" s="73"/>
    </row>
    <row r="786" spans="2:9" ht="10.199999999999999" x14ac:dyDescent="0.15">
      <c r="B786" s="44" t="s">
        <v>16</v>
      </c>
      <c r="C786" s="45" t="s">
        <v>37</v>
      </c>
      <c r="D786" s="44" t="s">
        <v>11</v>
      </c>
      <c r="E786" s="57" t="str">
        <f t="shared" si="33"/>
        <v>D</v>
      </c>
      <c r="F786" s="75"/>
      <c r="G786" s="16" t="s">
        <v>11</v>
      </c>
      <c r="H786" s="54" t="str">
        <f t="shared" si="34"/>
        <v>B</v>
      </c>
      <c r="I786" s="73"/>
    </row>
    <row r="787" spans="2:9" ht="10.199999999999999" x14ac:dyDescent="0.15">
      <c r="B787" s="44" t="s">
        <v>16</v>
      </c>
      <c r="C787" s="45" t="s">
        <v>37</v>
      </c>
      <c r="D787" s="44" t="s">
        <v>11</v>
      </c>
      <c r="E787" s="13" t="str">
        <f t="shared" si="33"/>
        <v>D</v>
      </c>
      <c r="F787" s="78"/>
      <c r="G787" s="16" t="s">
        <v>16</v>
      </c>
      <c r="H787" s="54" t="str">
        <f t="shared" si="34"/>
        <v>B</v>
      </c>
      <c r="I787" s="73"/>
    </row>
    <row r="788" spans="2:9" ht="10.199999999999999" x14ac:dyDescent="0.15">
      <c r="B788" s="44" t="s">
        <v>16</v>
      </c>
      <c r="C788" s="45" t="s">
        <v>37</v>
      </c>
      <c r="D788" s="44" t="s">
        <v>11</v>
      </c>
      <c r="E788" s="57" t="str">
        <f t="shared" si="33"/>
        <v>D</v>
      </c>
      <c r="F788" s="75"/>
      <c r="G788" s="16" t="s">
        <v>11</v>
      </c>
      <c r="H788" s="54" t="str">
        <f t="shared" si="34"/>
        <v>B</v>
      </c>
    </row>
    <row r="789" spans="2:9" ht="10.199999999999999" x14ac:dyDescent="0.15">
      <c r="B789" s="44" t="s">
        <v>16</v>
      </c>
      <c r="C789" s="45" t="s">
        <v>37</v>
      </c>
      <c r="D789" s="44" t="s">
        <v>11</v>
      </c>
      <c r="E789" s="57" t="str">
        <f t="shared" si="33"/>
        <v>D</v>
      </c>
      <c r="F789" s="75"/>
      <c r="G789" s="16" t="s">
        <v>11</v>
      </c>
      <c r="H789" s="54" t="str">
        <f t="shared" si="34"/>
        <v>B</v>
      </c>
    </row>
    <row r="790" spans="2:9" ht="13.2" x14ac:dyDescent="0.15">
      <c r="B790" s="44" t="s">
        <v>19</v>
      </c>
      <c r="C790" s="45" t="s">
        <v>37</v>
      </c>
      <c r="D790" s="44" t="s">
        <v>11</v>
      </c>
      <c r="E790" s="13" t="str">
        <f t="shared" si="33"/>
        <v>D</v>
      </c>
      <c r="F790" s="78"/>
      <c r="G790" s="16" t="s">
        <v>11</v>
      </c>
      <c r="H790" s="54" t="str">
        <f t="shared" si="34"/>
        <v>B</v>
      </c>
      <c r="I790" s="72"/>
    </row>
    <row r="791" spans="2:9" ht="10.199999999999999" x14ac:dyDescent="0.15">
      <c r="B791" s="44" t="s">
        <v>16</v>
      </c>
      <c r="C791" s="45" t="s">
        <v>37</v>
      </c>
      <c r="D791" s="44" t="s">
        <v>11</v>
      </c>
      <c r="E791" s="57" t="str">
        <f t="shared" si="33"/>
        <v>D</v>
      </c>
      <c r="F791" s="75"/>
      <c r="G791" s="16" t="s">
        <v>16</v>
      </c>
      <c r="H791" s="54" t="str">
        <f t="shared" si="34"/>
        <v>B</v>
      </c>
    </row>
    <row r="792" spans="2:9" ht="10.199999999999999" x14ac:dyDescent="0.15">
      <c r="B792" s="44" t="s">
        <v>19</v>
      </c>
      <c r="C792" s="45" t="s">
        <v>37</v>
      </c>
      <c r="D792" s="44" t="s">
        <v>11</v>
      </c>
      <c r="E792" s="13" t="str">
        <f t="shared" si="33"/>
        <v>D</v>
      </c>
      <c r="F792" s="78"/>
      <c r="G792" s="16" t="s">
        <v>11</v>
      </c>
      <c r="H792" s="54" t="str">
        <f t="shared" si="34"/>
        <v>B</v>
      </c>
    </row>
    <row r="793" spans="2:9" ht="10.199999999999999" x14ac:dyDescent="0.15">
      <c r="B793" s="44" t="s">
        <v>16</v>
      </c>
      <c r="C793" s="45" t="s">
        <v>37</v>
      </c>
      <c r="D793" s="44" t="s">
        <v>11</v>
      </c>
      <c r="E793" s="57" t="str">
        <f t="shared" si="33"/>
        <v>D</v>
      </c>
      <c r="F793" s="75"/>
      <c r="G793" s="16" t="s">
        <v>11</v>
      </c>
      <c r="H793" s="54" t="str">
        <f t="shared" si="34"/>
        <v>B</v>
      </c>
    </row>
    <row r="794" spans="2:9" ht="10.199999999999999" x14ac:dyDescent="0.15">
      <c r="B794" s="44" t="s">
        <v>19</v>
      </c>
      <c r="C794" s="45" t="s">
        <v>22</v>
      </c>
      <c r="D794" s="44" t="s">
        <v>13</v>
      </c>
      <c r="E794" s="57" t="str">
        <f t="shared" si="33"/>
        <v>D</v>
      </c>
      <c r="F794" s="75"/>
      <c r="G794" s="16" t="s">
        <v>13</v>
      </c>
      <c r="H794" s="54" t="str">
        <f t="shared" si="34"/>
        <v>B</v>
      </c>
      <c r="I794" s="73"/>
    </row>
    <row r="795" spans="2:9" ht="10.199999999999999" x14ac:dyDescent="0.15">
      <c r="B795" s="44" t="s">
        <v>16</v>
      </c>
      <c r="C795" s="45" t="s">
        <v>22</v>
      </c>
      <c r="D795" s="44" t="s">
        <v>16</v>
      </c>
      <c r="E795" s="57" t="str">
        <f t="shared" si="33"/>
        <v>D</v>
      </c>
      <c r="F795" s="75"/>
      <c r="G795" s="16" t="s">
        <v>16</v>
      </c>
      <c r="H795" s="54" t="str">
        <f t="shared" si="34"/>
        <v>B</v>
      </c>
    </row>
    <row r="796" spans="2:9" ht="10.199999999999999" x14ac:dyDescent="0.15">
      <c r="B796" s="44" t="s">
        <v>16</v>
      </c>
      <c r="C796" s="45" t="s">
        <v>37</v>
      </c>
      <c r="D796" s="44" t="s">
        <v>11</v>
      </c>
      <c r="E796" s="57" t="str">
        <f t="shared" si="33"/>
        <v>D</v>
      </c>
      <c r="F796" s="75"/>
      <c r="G796" s="16" t="s">
        <v>13</v>
      </c>
      <c r="H796" s="54" t="str">
        <f t="shared" si="34"/>
        <v>B</v>
      </c>
    </row>
    <row r="797" spans="2:9" ht="10.199999999999999" x14ac:dyDescent="0.15">
      <c r="B797" s="44" t="s">
        <v>16</v>
      </c>
      <c r="C797" s="45" t="s">
        <v>37</v>
      </c>
      <c r="D797" s="44" t="s">
        <v>11</v>
      </c>
      <c r="E797" s="57" t="str">
        <f t="shared" si="33"/>
        <v>D</v>
      </c>
      <c r="F797" s="75"/>
      <c r="G797" s="16" t="s">
        <v>11</v>
      </c>
      <c r="H797" s="54" t="str">
        <f t="shared" si="34"/>
        <v>B</v>
      </c>
    </row>
    <row r="798" spans="2:9" ht="10.199999999999999" x14ac:dyDescent="0.15">
      <c r="B798" s="44" t="s">
        <v>13</v>
      </c>
      <c r="C798" s="45" t="s">
        <v>37</v>
      </c>
      <c r="D798" s="44" t="s">
        <v>13</v>
      </c>
      <c r="E798" s="57" t="str">
        <f t="shared" si="33"/>
        <v>D</v>
      </c>
      <c r="F798" s="75"/>
      <c r="G798" s="16" t="s">
        <v>13</v>
      </c>
      <c r="H798" s="54" t="str">
        <f t="shared" si="34"/>
        <v>B</v>
      </c>
    </row>
    <row r="799" spans="2:9" ht="10.199999999999999" x14ac:dyDescent="0.15">
      <c r="B799" s="44" t="s">
        <v>16</v>
      </c>
      <c r="C799" s="45" t="s">
        <v>37</v>
      </c>
      <c r="D799" s="44" t="s">
        <v>11</v>
      </c>
      <c r="E799" s="57" t="str">
        <f t="shared" si="33"/>
        <v>D</v>
      </c>
      <c r="F799" s="75"/>
      <c r="G799" s="16" t="s">
        <v>11</v>
      </c>
      <c r="H799" s="54" t="str">
        <f t="shared" si="34"/>
        <v>B</v>
      </c>
    </row>
    <row r="800" spans="2:9" ht="10.199999999999999" x14ac:dyDescent="0.15">
      <c r="B800" s="44" t="s">
        <v>16</v>
      </c>
      <c r="C800" s="45" t="s">
        <v>37</v>
      </c>
      <c r="D800" s="44" t="s">
        <v>11</v>
      </c>
      <c r="E800" s="57" t="str">
        <f t="shared" si="33"/>
        <v>D</v>
      </c>
      <c r="F800" s="75"/>
      <c r="G800" s="16" t="s">
        <v>13</v>
      </c>
      <c r="H800" s="54" t="str">
        <f t="shared" si="34"/>
        <v>B</v>
      </c>
    </row>
    <row r="801" spans="2:9" ht="10.199999999999999" x14ac:dyDescent="0.15">
      <c r="B801" s="44" t="s">
        <v>16</v>
      </c>
      <c r="C801" s="45" t="s">
        <v>37</v>
      </c>
      <c r="D801" s="44" t="s">
        <v>11</v>
      </c>
      <c r="E801" s="57" t="str">
        <f t="shared" si="33"/>
        <v>D</v>
      </c>
      <c r="F801" s="75"/>
      <c r="G801" s="16" t="s">
        <v>13</v>
      </c>
      <c r="H801" s="54" t="str">
        <f t="shared" si="34"/>
        <v>B</v>
      </c>
    </row>
    <row r="802" spans="2:9" ht="10.199999999999999" x14ac:dyDescent="0.15">
      <c r="B802" s="44" t="s">
        <v>16</v>
      </c>
      <c r="C802" s="45" t="s">
        <v>37</v>
      </c>
      <c r="D802" s="44" t="s">
        <v>11</v>
      </c>
      <c r="E802" s="57" t="str">
        <f t="shared" si="33"/>
        <v>D</v>
      </c>
      <c r="F802" s="75"/>
      <c r="G802" s="16" t="s">
        <v>11</v>
      </c>
      <c r="H802" s="54" t="str">
        <f t="shared" si="34"/>
        <v>B</v>
      </c>
    </row>
    <row r="803" spans="2:9" ht="10.199999999999999" x14ac:dyDescent="0.15">
      <c r="B803" s="44" t="s">
        <v>16</v>
      </c>
      <c r="C803" s="45" t="s">
        <v>37</v>
      </c>
      <c r="D803" s="44" t="s">
        <v>11</v>
      </c>
      <c r="E803" s="57" t="str">
        <f t="shared" si="33"/>
        <v>D</v>
      </c>
      <c r="F803" s="86"/>
      <c r="G803" s="16" t="s">
        <v>11</v>
      </c>
      <c r="H803" s="54" t="str">
        <f t="shared" si="34"/>
        <v>B</v>
      </c>
    </row>
    <row r="804" spans="2:9" ht="10.199999999999999" x14ac:dyDescent="0.15">
      <c r="B804" s="44" t="s">
        <v>13</v>
      </c>
      <c r="C804" s="45" t="s">
        <v>37</v>
      </c>
      <c r="D804" s="44" t="s">
        <v>13</v>
      </c>
      <c r="E804" s="57" t="str">
        <f t="shared" si="33"/>
        <v>D</v>
      </c>
      <c r="F804" s="86"/>
      <c r="G804" s="16" t="s">
        <v>16</v>
      </c>
      <c r="H804" s="54" t="str">
        <f t="shared" si="34"/>
        <v>B</v>
      </c>
    </row>
    <row r="805" spans="2:9" ht="10.199999999999999" x14ac:dyDescent="0.15">
      <c r="B805" s="44" t="s">
        <v>19</v>
      </c>
      <c r="C805" s="45" t="s">
        <v>22</v>
      </c>
      <c r="D805" s="44" t="s">
        <v>11</v>
      </c>
      <c r="E805" s="57" t="str">
        <f t="shared" si="33"/>
        <v>D</v>
      </c>
      <c r="F805" s="75"/>
      <c r="G805" s="16" t="s">
        <v>16</v>
      </c>
      <c r="H805" s="54" t="str">
        <f t="shared" si="34"/>
        <v>B</v>
      </c>
    </row>
    <row r="806" spans="2:9" ht="10.199999999999999" x14ac:dyDescent="0.15">
      <c r="B806" s="44" t="s">
        <v>19</v>
      </c>
      <c r="C806" s="45" t="s">
        <v>22</v>
      </c>
      <c r="D806" s="44" t="s">
        <v>11</v>
      </c>
      <c r="E806" s="57" t="str">
        <f t="shared" si="33"/>
        <v>D</v>
      </c>
      <c r="F806" s="75"/>
      <c r="G806" s="16" t="s">
        <v>16</v>
      </c>
      <c r="H806" s="54" t="str">
        <f t="shared" si="34"/>
        <v>B</v>
      </c>
    </row>
    <row r="807" spans="2:9" ht="10.199999999999999" x14ac:dyDescent="0.15">
      <c r="B807" s="44" t="s">
        <v>16</v>
      </c>
      <c r="C807" s="45" t="s">
        <v>37</v>
      </c>
      <c r="D807" s="44" t="s">
        <v>11</v>
      </c>
      <c r="E807" s="57" t="str">
        <f t="shared" si="33"/>
        <v>D</v>
      </c>
      <c r="F807" s="75"/>
      <c r="G807" s="16" t="s">
        <v>13</v>
      </c>
      <c r="H807" s="54" t="str">
        <f t="shared" si="34"/>
        <v>B</v>
      </c>
    </row>
    <row r="808" spans="2:9" ht="10.199999999999999" x14ac:dyDescent="0.15">
      <c r="B808" s="44" t="s">
        <v>19</v>
      </c>
      <c r="C808" s="45" t="s">
        <v>22</v>
      </c>
      <c r="D808" s="44" t="s">
        <v>11</v>
      </c>
      <c r="E808" s="57" t="str">
        <f t="shared" si="33"/>
        <v>D</v>
      </c>
      <c r="F808" s="75"/>
      <c r="G808" s="16" t="s">
        <v>13</v>
      </c>
      <c r="H808" s="54" t="str">
        <f t="shared" si="34"/>
        <v>B</v>
      </c>
    </row>
    <row r="809" spans="2:9" ht="10.199999999999999" x14ac:dyDescent="0.15">
      <c r="B809" s="44" t="s">
        <v>16</v>
      </c>
      <c r="C809" s="45" t="s">
        <v>22</v>
      </c>
      <c r="D809" s="44" t="s">
        <v>16</v>
      </c>
      <c r="E809" s="57" t="str">
        <f t="shared" si="33"/>
        <v>D</v>
      </c>
      <c r="F809" s="75"/>
      <c r="G809" s="16" t="s">
        <v>16</v>
      </c>
      <c r="H809" s="54" t="str">
        <f t="shared" si="34"/>
        <v>B</v>
      </c>
    </row>
    <row r="810" spans="2:9" ht="13.2" x14ac:dyDescent="0.15">
      <c r="B810" s="44" t="s">
        <v>19</v>
      </c>
      <c r="C810" s="45" t="s">
        <v>19</v>
      </c>
      <c r="D810" s="44" t="s">
        <v>16</v>
      </c>
      <c r="E810" s="13" t="str">
        <f t="shared" si="33"/>
        <v>D</v>
      </c>
      <c r="F810" s="78"/>
      <c r="G810" s="16" t="s">
        <v>16</v>
      </c>
      <c r="H810" s="54" t="str">
        <f t="shared" si="34"/>
        <v>B</v>
      </c>
      <c r="I810" s="72"/>
    </row>
    <row r="811" spans="2:9" ht="13.2" x14ac:dyDescent="0.15">
      <c r="B811" s="44" t="s">
        <v>16</v>
      </c>
      <c r="C811" s="45" t="s">
        <v>22</v>
      </c>
      <c r="D811" s="44" t="s">
        <v>16</v>
      </c>
      <c r="E811" s="13" t="str">
        <f t="shared" si="33"/>
        <v>D</v>
      </c>
      <c r="F811" s="78"/>
      <c r="G811" s="16" t="s">
        <v>16</v>
      </c>
      <c r="H811" s="54" t="str">
        <f t="shared" si="34"/>
        <v>B</v>
      </c>
      <c r="I811" s="72"/>
    </row>
    <row r="812" spans="2:9" ht="10.199999999999999" x14ac:dyDescent="0.15">
      <c r="B812" s="44" t="s">
        <v>16</v>
      </c>
      <c r="C812" s="45" t="s">
        <v>37</v>
      </c>
      <c r="D812" s="44" t="s">
        <v>13</v>
      </c>
      <c r="E812" s="57" t="str">
        <f t="shared" si="33"/>
        <v>D</v>
      </c>
      <c r="F812" s="75"/>
      <c r="G812" s="16" t="s">
        <v>11</v>
      </c>
      <c r="H812" s="54" t="str">
        <f t="shared" si="34"/>
        <v>B</v>
      </c>
    </row>
    <row r="813" spans="2:9" ht="10.199999999999999" x14ac:dyDescent="0.15">
      <c r="B813" s="44" t="s">
        <v>16</v>
      </c>
      <c r="C813" s="45" t="s">
        <v>37</v>
      </c>
      <c r="D813" s="44" t="s">
        <v>16</v>
      </c>
      <c r="E813" s="57" t="str">
        <f t="shared" si="33"/>
        <v>D</v>
      </c>
      <c r="F813" s="75"/>
      <c r="G813" s="16" t="s">
        <v>13</v>
      </c>
      <c r="H813" s="54" t="str">
        <f t="shared" si="34"/>
        <v>B</v>
      </c>
    </row>
    <row r="814" spans="2:9" ht="10.199999999999999" x14ac:dyDescent="0.15">
      <c r="B814" s="44" t="s">
        <v>13</v>
      </c>
      <c r="C814" s="45" t="s">
        <v>37</v>
      </c>
      <c r="D814" s="44" t="s">
        <v>16</v>
      </c>
      <c r="E814" s="57" t="str">
        <f t="shared" si="33"/>
        <v>D</v>
      </c>
      <c r="F814" s="75"/>
      <c r="G814" s="16" t="s">
        <v>13</v>
      </c>
      <c r="H814" s="54" t="str">
        <f t="shared" si="34"/>
        <v>B</v>
      </c>
    </row>
    <row r="815" spans="2:9" ht="10.199999999999999" x14ac:dyDescent="0.15">
      <c r="B815" s="44" t="s">
        <v>16</v>
      </c>
      <c r="C815" s="45" t="s">
        <v>37</v>
      </c>
      <c r="D815" s="44" t="s">
        <v>11</v>
      </c>
      <c r="E815" s="57" t="str">
        <f t="shared" si="33"/>
        <v>D</v>
      </c>
      <c r="F815" s="75"/>
      <c r="G815" s="16" t="s">
        <v>13</v>
      </c>
      <c r="H815" s="54" t="str">
        <f t="shared" si="34"/>
        <v>B</v>
      </c>
    </row>
    <row r="816" spans="2:9" ht="10.199999999999999" x14ac:dyDescent="0.15">
      <c r="B816" s="44" t="s">
        <v>13</v>
      </c>
      <c r="C816" s="45" t="s">
        <v>37</v>
      </c>
      <c r="D816" s="44" t="s">
        <v>16</v>
      </c>
      <c r="E816" s="57" t="str">
        <f t="shared" si="33"/>
        <v>D</v>
      </c>
      <c r="F816" s="75"/>
      <c r="G816" s="16"/>
      <c r="H816" s="54" t="str">
        <f t="shared" si="34"/>
        <v>D</v>
      </c>
      <c r="I816" s="73"/>
    </row>
    <row r="817" spans="2:9" ht="10.199999999999999" x14ac:dyDescent="0.15">
      <c r="B817" s="44" t="s">
        <v>16</v>
      </c>
      <c r="C817" s="45" t="s">
        <v>37</v>
      </c>
      <c r="D817" s="44" t="s">
        <v>11</v>
      </c>
      <c r="E817" s="57" t="str">
        <f t="shared" si="33"/>
        <v>D</v>
      </c>
      <c r="F817" s="75"/>
      <c r="G817" s="16" t="s">
        <v>13</v>
      </c>
      <c r="H817" s="54" t="str">
        <f t="shared" si="34"/>
        <v>B</v>
      </c>
    </row>
    <row r="818" spans="2:9" ht="10.199999999999999" x14ac:dyDescent="0.15">
      <c r="B818" s="44" t="s">
        <v>16</v>
      </c>
      <c r="C818" s="45" t="s">
        <v>37</v>
      </c>
      <c r="D818" s="44" t="s">
        <v>11</v>
      </c>
      <c r="E818" s="57" t="str">
        <f t="shared" si="33"/>
        <v>D</v>
      </c>
      <c r="F818" s="75"/>
      <c r="G818" s="16"/>
      <c r="H818" s="54" t="str">
        <f t="shared" si="34"/>
        <v>D</v>
      </c>
      <c r="I818" s="73"/>
    </row>
    <row r="819" spans="2:9" ht="10.199999999999999" x14ac:dyDescent="0.15">
      <c r="B819" s="44" t="s">
        <v>16</v>
      </c>
      <c r="C819" s="45" t="s">
        <v>22</v>
      </c>
      <c r="D819" s="44" t="s">
        <v>16</v>
      </c>
      <c r="E819" s="57" t="str">
        <f t="shared" si="33"/>
        <v>D</v>
      </c>
      <c r="F819" s="75"/>
      <c r="G819" s="16" t="s">
        <v>13</v>
      </c>
      <c r="H819" s="54" t="str">
        <f t="shared" si="34"/>
        <v>B</v>
      </c>
    </row>
    <row r="820" spans="2:9" ht="10.199999999999999" x14ac:dyDescent="0.15">
      <c r="B820" s="44" t="s">
        <v>13</v>
      </c>
      <c r="C820" s="45" t="s">
        <v>37</v>
      </c>
      <c r="D820" s="44" t="s">
        <v>13</v>
      </c>
      <c r="E820" s="57" t="str">
        <f t="shared" si="33"/>
        <v>D</v>
      </c>
      <c r="F820" s="75"/>
      <c r="G820" s="16" t="s">
        <v>11</v>
      </c>
      <c r="H820" s="54" t="str">
        <f t="shared" si="34"/>
        <v>B</v>
      </c>
      <c r="I820" s="73"/>
    </row>
    <row r="821" spans="2:9" ht="10.199999999999999" x14ac:dyDescent="0.15">
      <c r="B821" s="44" t="s">
        <v>16</v>
      </c>
      <c r="C821" s="45" t="s">
        <v>37</v>
      </c>
      <c r="D821" s="44" t="s">
        <v>11</v>
      </c>
      <c r="E821" s="57" t="str">
        <f t="shared" si="33"/>
        <v>D</v>
      </c>
      <c r="F821" s="75"/>
      <c r="G821" s="16" t="s">
        <v>11</v>
      </c>
      <c r="H821" s="54" t="str">
        <f t="shared" si="34"/>
        <v>B</v>
      </c>
    </row>
    <row r="822" spans="2:9" ht="10.199999999999999" x14ac:dyDescent="0.15">
      <c r="B822" s="44" t="s">
        <v>16</v>
      </c>
      <c r="C822" s="45" t="s">
        <v>37</v>
      </c>
      <c r="D822" s="44" t="s">
        <v>11</v>
      </c>
      <c r="E822" s="57" t="str">
        <f t="shared" si="33"/>
        <v>D</v>
      </c>
      <c r="F822" s="75"/>
      <c r="G822" s="16" t="s">
        <v>11</v>
      </c>
      <c r="H822" s="54" t="str">
        <f t="shared" si="34"/>
        <v>B</v>
      </c>
    </row>
    <row r="823" spans="2:9" ht="10.199999999999999" x14ac:dyDescent="0.15">
      <c r="B823" s="44" t="s">
        <v>11</v>
      </c>
      <c r="C823" s="45" t="s">
        <v>37</v>
      </c>
      <c r="D823" s="44" t="s">
        <v>11</v>
      </c>
      <c r="E823" s="57" t="str">
        <f t="shared" ref="E823:E886" si="35">IF(IF(B823&lt;&gt;"",VLOOKUP(B823,SG,2,FALSE),0)*IF(C823&lt;&gt;"",VLOOKUP(C823,SF,2,FALSE),0)*IF(D823&lt;&gt;"",VLOOKUP(D823,SH,2,FALSE),0)&gt;Seuil4,score4,IF(IF(B823&lt;&gt;"",VLOOKUP(B823,SG,2,FALSE),0)*IF(C823&lt;&gt;"",VLOOKUP(C823,SF,2,FALSE),0)*IF(D823&lt;&gt;"",VLOOKUP(D823,SH,2,FALSE),0)&gt;Seuil3,score3,IF(IF(B823&lt;&gt;"",VLOOKUP(B823,SG,2,FALSE),0)*IF(C823&lt;&gt;"",VLOOKUP(C823,SF,2,FALSE),0)*IF(D823&lt;&gt;"",VLOOKUP(D823,SH,2,FALSE),0)&gt;Seuil2,score2,IF(IF(B823&lt;&gt;"",VLOOKUP(B823,SG,2,FALSE),0)*IF(C823&lt;&gt;"",VLOOKUP(C823,SF,2,FALSE),0)*IF(D823&lt;&gt;"",VLOOKUP(D823,SH,2,FALSE),0)&gt;Seuil0,score1,score0))))</f>
        <v>A</v>
      </c>
      <c r="F823" s="75"/>
      <c r="G823" s="16" t="s">
        <v>19</v>
      </c>
      <c r="H823" s="54" t="str">
        <f t="shared" ref="H823:H886" si="36">IF(IF(B823&lt;&gt;"",VLOOKUP(B823,SG,2,FALSE),0)*IF(C823&lt;&gt;"",VLOOKUP(C823,SF,2,FALSE),0)*IF(D823&lt;&gt;"",VLOOKUP(D823,SH,2,FALSE),0)/IF(G823&lt;&gt;0,MAX(1,VLOOKUP(G823,SM,2,FALSE)),1)&gt;Seuil4,score4,IF(IF(B823&lt;&gt;"",VLOOKUP(B823,SG,2,FALSE),0)*IF(C823&lt;&gt;"",VLOOKUP(C823,SF,2,FALSE),0)*IF(D823&lt;&gt;"",VLOOKUP(D823,SH,2,FALSE),0)/IF(G823&lt;&gt;0,MAX(1,VLOOKUP(G823,SM,2,FALSE)),1)&gt;Seuil3,score3,IF(IF(B823&lt;&gt;"",VLOOKUP(B823,SG,2,FALSE),0)*IF(C823&lt;&gt;"",VLOOKUP(C823,SF,2,FALSE),0)*IF(D823&lt;&gt;"",VLOOKUP(D823,SH,2,FALSE),0)/IF(G823&lt;&gt;0,MAX(1,VLOOKUP(G823,SM,2,FALSE)),1)&gt;Seuil2,score2,IF(IF(B823&lt;&gt;"",VLOOKUP(B823,SG,2,FALSE),0)*IF(C823&lt;&gt;"",VLOOKUP(C823,SF,2,FALSE),0)*IF(D823&lt;&gt;"",VLOOKUP(D823,SH,2,FALSE),0)/IF(G823&lt;&gt;0,MAX(1,VLOOKUP(G823,SM,2,FALSE)),1)&gt;Seuil0,score1,score0))))</f>
        <v>A</v>
      </c>
      <c r="I823" s="73"/>
    </row>
    <row r="824" spans="2:9" ht="10.199999999999999" x14ac:dyDescent="0.15">
      <c r="B824" s="44" t="s">
        <v>11</v>
      </c>
      <c r="C824" s="45" t="s">
        <v>37</v>
      </c>
      <c r="D824" s="44" t="s">
        <v>11</v>
      </c>
      <c r="E824" s="57" t="str">
        <f t="shared" si="35"/>
        <v>A</v>
      </c>
      <c r="F824" s="75"/>
      <c r="G824" s="16" t="s">
        <v>19</v>
      </c>
      <c r="H824" s="54" t="str">
        <f t="shared" si="36"/>
        <v>A</v>
      </c>
      <c r="I824" s="73"/>
    </row>
    <row r="825" spans="2:9" ht="10.199999999999999" x14ac:dyDescent="0.15">
      <c r="B825" s="44" t="s">
        <v>16</v>
      </c>
      <c r="C825" s="45" t="s">
        <v>37</v>
      </c>
      <c r="D825" s="44" t="s">
        <v>11</v>
      </c>
      <c r="E825" s="57" t="str">
        <f t="shared" si="35"/>
        <v>D</v>
      </c>
      <c r="F825" s="75"/>
      <c r="G825" s="16" t="s">
        <v>11</v>
      </c>
      <c r="H825" s="54" t="str">
        <f t="shared" si="36"/>
        <v>B</v>
      </c>
    </row>
    <row r="826" spans="2:9" ht="10.199999999999999" x14ac:dyDescent="0.15">
      <c r="B826" s="44" t="s">
        <v>16</v>
      </c>
      <c r="C826" s="45" t="s">
        <v>37</v>
      </c>
      <c r="D826" s="44" t="s">
        <v>11</v>
      </c>
      <c r="E826" s="57" t="str">
        <f t="shared" si="35"/>
        <v>D</v>
      </c>
      <c r="F826" s="75"/>
      <c r="G826" s="16" t="s">
        <v>11</v>
      </c>
      <c r="H826" s="54" t="str">
        <f t="shared" si="36"/>
        <v>B</v>
      </c>
    </row>
    <row r="827" spans="2:9" ht="10.199999999999999" x14ac:dyDescent="0.15">
      <c r="B827" s="44" t="s">
        <v>16</v>
      </c>
      <c r="C827" s="45" t="s">
        <v>37</v>
      </c>
      <c r="D827" s="44" t="s">
        <v>13</v>
      </c>
      <c r="E827" s="57" t="str">
        <f t="shared" si="35"/>
        <v>D</v>
      </c>
      <c r="F827" s="75"/>
      <c r="G827" s="16" t="s">
        <v>13</v>
      </c>
      <c r="H827" s="54" t="str">
        <f t="shared" si="36"/>
        <v>B</v>
      </c>
    </row>
    <row r="828" spans="2:9" ht="10.199999999999999" x14ac:dyDescent="0.15">
      <c r="B828" s="44" t="s">
        <v>16</v>
      </c>
      <c r="C828" s="45" t="s">
        <v>37</v>
      </c>
      <c r="D828" s="44" t="s">
        <v>11</v>
      </c>
      <c r="E828" s="57" t="str">
        <f t="shared" si="35"/>
        <v>D</v>
      </c>
      <c r="F828" s="75"/>
      <c r="G828" s="16" t="s">
        <v>13</v>
      </c>
      <c r="H828" s="54" t="str">
        <f t="shared" si="36"/>
        <v>B</v>
      </c>
    </row>
    <row r="829" spans="2:9" ht="10.199999999999999" x14ac:dyDescent="0.15">
      <c r="B829" s="44" t="s">
        <v>37</v>
      </c>
      <c r="C829" s="45" t="s">
        <v>19</v>
      </c>
      <c r="D829" s="44" t="s">
        <v>11</v>
      </c>
      <c r="E829" s="57" t="str">
        <f t="shared" si="35"/>
        <v>E</v>
      </c>
      <c r="F829" s="75"/>
      <c r="G829" s="16" t="s">
        <v>11</v>
      </c>
      <c r="H829" s="54" t="str">
        <f t="shared" si="36"/>
        <v>B</v>
      </c>
    </row>
    <row r="830" spans="2:9" ht="10.199999999999999" x14ac:dyDescent="0.15">
      <c r="B830" s="44" t="s">
        <v>22</v>
      </c>
      <c r="C830" s="45" t="s">
        <v>22</v>
      </c>
      <c r="D830" s="44" t="s">
        <v>11</v>
      </c>
      <c r="E830" s="57" t="str">
        <f t="shared" si="35"/>
        <v>E</v>
      </c>
      <c r="F830" s="75"/>
      <c r="G830" s="16" t="s">
        <v>11</v>
      </c>
      <c r="H830" s="54" t="str">
        <f t="shared" si="36"/>
        <v>B</v>
      </c>
    </row>
    <row r="831" spans="2:9" ht="10.199999999999999" x14ac:dyDescent="0.15">
      <c r="B831" s="44" t="s">
        <v>22</v>
      </c>
      <c r="C831" s="45" t="s">
        <v>19</v>
      </c>
      <c r="D831" s="44" t="s">
        <v>11</v>
      </c>
      <c r="E831" s="57" t="str">
        <f t="shared" si="35"/>
        <v>E</v>
      </c>
      <c r="F831" s="75"/>
      <c r="G831" s="16" t="s">
        <v>11</v>
      </c>
      <c r="H831" s="54" t="str">
        <f t="shared" si="36"/>
        <v>B</v>
      </c>
    </row>
    <row r="832" spans="2:9" ht="10.199999999999999" x14ac:dyDescent="0.15">
      <c r="B832" s="44" t="s">
        <v>19</v>
      </c>
      <c r="C832" s="45" t="s">
        <v>37</v>
      </c>
      <c r="D832" s="44" t="s">
        <v>13</v>
      </c>
      <c r="E832" s="57" t="str">
        <f t="shared" si="35"/>
        <v>E</v>
      </c>
      <c r="F832" s="75"/>
      <c r="G832" s="16" t="s">
        <v>11</v>
      </c>
      <c r="H832" s="54" t="str">
        <f t="shared" si="36"/>
        <v>B</v>
      </c>
    </row>
    <row r="833" spans="2:9" ht="10.199999999999999" x14ac:dyDescent="0.15">
      <c r="B833" s="44" t="s">
        <v>19</v>
      </c>
      <c r="C833" s="45" t="s">
        <v>37</v>
      </c>
      <c r="D833" s="44" t="s">
        <v>13</v>
      </c>
      <c r="E833" s="57" t="str">
        <f t="shared" si="35"/>
        <v>E</v>
      </c>
      <c r="F833" s="75"/>
      <c r="G833" s="16" t="s">
        <v>11</v>
      </c>
      <c r="H833" s="54" t="str">
        <f t="shared" si="36"/>
        <v>B</v>
      </c>
    </row>
    <row r="834" spans="2:9" ht="10.199999999999999" x14ac:dyDescent="0.15">
      <c r="B834" s="44" t="s">
        <v>19</v>
      </c>
      <c r="C834" s="45" t="s">
        <v>37</v>
      </c>
      <c r="D834" s="44" t="s">
        <v>13</v>
      </c>
      <c r="E834" s="57" t="str">
        <f t="shared" si="35"/>
        <v>E</v>
      </c>
      <c r="F834" s="75"/>
      <c r="G834" s="16" t="s">
        <v>11</v>
      </c>
      <c r="H834" s="54" t="str">
        <f t="shared" si="36"/>
        <v>B</v>
      </c>
    </row>
    <row r="835" spans="2:9" ht="10.199999999999999" x14ac:dyDescent="0.15">
      <c r="B835" s="44" t="s">
        <v>19</v>
      </c>
      <c r="C835" s="45" t="s">
        <v>37</v>
      </c>
      <c r="D835" s="44" t="s">
        <v>13</v>
      </c>
      <c r="E835" s="57" t="str">
        <f t="shared" si="35"/>
        <v>E</v>
      </c>
      <c r="F835" s="75"/>
      <c r="G835" s="16" t="s">
        <v>11</v>
      </c>
      <c r="H835" s="54" t="str">
        <f t="shared" si="36"/>
        <v>B</v>
      </c>
    </row>
    <row r="836" spans="2:9" ht="10.199999999999999" x14ac:dyDescent="0.15">
      <c r="B836" s="44" t="s">
        <v>19</v>
      </c>
      <c r="C836" s="45" t="s">
        <v>37</v>
      </c>
      <c r="D836" s="44" t="s">
        <v>13</v>
      </c>
      <c r="E836" s="57" t="str">
        <f t="shared" si="35"/>
        <v>E</v>
      </c>
      <c r="F836" s="75"/>
      <c r="G836" s="16" t="s">
        <v>11</v>
      </c>
      <c r="H836" s="54" t="str">
        <f t="shared" si="36"/>
        <v>B</v>
      </c>
    </row>
    <row r="837" spans="2:9" ht="10.199999999999999" x14ac:dyDescent="0.15">
      <c r="B837" s="44" t="s">
        <v>19</v>
      </c>
      <c r="C837" s="45" t="s">
        <v>37</v>
      </c>
      <c r="D837" s="44" t="s">
        <v>13</v>
      </c>
      <c r="E837" s="57" t="str">
        <f t="shared" si="35"/>
        <v>E</v>
      </c>
      <c r="F837" s="75"/>
      <c r="G837" s="16" t="s">
        <v>11</v>
      </c>
      <c r="H837" s="54" t="str">
        <f t="shared" si="36"/>
        <v>B</v>
      </c>
    </row>
    <row r="838" spans="2:9" ht="10.199999999999999" x14ac:dyDescent="0.15">
      <c r="B838" s="44" t="s">
        <v>37</v>
      </c>
      <c r="C838" s="45" t="s">
        <v>19</v>
      </c>
      <c r="D838" s="44" t="s">
        <v>11</v>
      </c>
      <c r="E838" s="57" t="str">
        <f t="shared" si="35"/>
        <v>E</v>
      </c>
      <c r="F838" s="75"/>
      <c r="G838" s="16" t="s">
        <v>11</v>
      </c>
      <c r="H838" s="54" t="str">
        <f t="shared" si="36"/>
        <v>B</v>
      </c>
    </row>
    <row r="839" spans="2:9" ht="10.199999999999999" x14ac:dyDescent="0.15">
      <c r="B839" s="44" t="s">
        <v>16</v>
      </c>
      <c r="C839" s="45" t="s">
        <v>37</v>
      </c>
      <c r="D839" s="44" t="s">
        <v>11</v>
      </c>
      <c r="E839" s="57" t="str">
        <f t="shared" si="35"/>
        <v>D</v>
      </c>
      <c r="F839" s="75"/>
      <c r="G839" s="16" t="s">
        <v>11</v>
      </c>
      <c r="H839" s="54" t="str">
        <f t="shared" si="36"/>
        <v>B</v>
      </c>
    </row>
    <row r="840" spans="2:9" ht="13.2" x14ac:dyDescent="0.15">
      <c r="B840" s="44"/>
      <c r="C840" s="45"/>
      <c r="D840" s="44"/>
      <c r="E840" s="13" t="str">
        <f t="shared" si="35"/>
        <v>A</v>
      </c>
      <c r="F840" s="78"/>
      <c r="G840" s="16"/>
      <c r="H840" s="54" t="str">
        <f t="shared" si="36"/>
        <v>A</v>
      </c>
      <c r="I840" s="72"/>
    </row>
    <row r="841" spans="2:9" ht="10.199999999999999" x14ac:dyDescent="0.15">
      <c r="B841" s="44" t="s">
        <v>22</v>
      </c>
      <c r="C841" s="45" t="s">
        <v>19</v>
      </c>
      <c r="D841" s="44" t="s">
        <v>11</v>
      </c>
      <c r="E841" s="57" t="str">
        <f t="shared" si="35"/>
        <v>E</v>
      </c>
      <c r="F841" s="75"/>
      <c r="G841" s="16" t="s">
        <v>11</v>
      </c>
      <c r="H841" s="54" t="str">
        <f t="shared" si="36"/>
        <v>B</v>
      </c>
    </row>
    <row r="842" spans="2:9" ht="10.199999999999999" x14ac:dyDescent="0.15">
      <c r="B842" s="44" t="s">
        <v>37</v>
      </c>
      <c r="C842" s="45" t="s">
        <v>19</v>
      </c>
      <c r="D842" s="44" t="s">
        <v>11</v>
      </c>
      <c r="E842" s="57" t="str">
        <f t="shared" si="35"/>
        <v>E</v>
      </c>
      <c r="F842" s="75"/>
      <c r="G842" s="16" t="s">
        <v>11</v>
      </c>
      <c r="H842" s="54" t="str">
        <f t="shared" si="36"/>
        <v>B</v>
      </c>
    </row>
    <row r="843" spans="2:9" ht="10.199999999999999" x14ac:dyDescent="0.15">
      <c r="B843" s="44" t="s">
        <v>37</v>
      </c>
      <c r="C843" s="45" t="s">
        <v>19</v>
      </c>
      <c r="D843" s="44" t="s">
        <v>11</v>
      </c>
      <c r="E843" s="57" t="str">
        <f t="shared" si="35"/>
        <v>E</v>
      </c>
      <c r="F843" s="75"/>
      <c r="G843" s="16" t="s">
        <v>11</v>
      </c>
      <c r="H843" s="54" t="str">
        <f t="shared" si="36"/>
        <v>B</v>
      </c>
    </row>
    <row r="844" spans="2:9" ht="10.199999999999999" x14ac:dyDescent="0.15">
      <c r="B844" s="44" t="s">
        <v>19</v>
      </c>
      <c r="C844" s="45" t="s">
        <v>37</v>
      </c>
      <c r="D844" s="44" t="s">
        <v>13</v>
      </c>
      <c r="E844" s="57" t="str">
        <f t="shared" si="35"/>
        <v>E</v>
      </c>
      <c r="F844" s="75"/>
      <c r="G844" s="16" t="s">
        <v>13</v>
      </c>
      <c r="H844" s="54" t="str">
        <f t="shared" si="36"/>
        <v>B</v>
      </c>
    </row>
    <row r="845" spans="2:9" ht="10.199999999999999" x14ac:dyDescent="0.15">
      <c r="B845" s="44" t="s">
        <v>19</v>
      </c>
      <c r="C845" s="45" t="s">
        <v>22</v>
      </c>
      <c r="D845" s="44" t="s">
        <v>16</v>
      </c>
      <c r="E845" s="57" t="str">
        <f t="shared" si="35"/>
        <v>E</v>
      </c>
      <c r="F845" s="75"/>
      <c r="G845" s="16" t="s">
        <v>11</v>
      </c>
      <c r="H845" s="54" t="str">
        <f t="shared" si="36"/>
        <v>B</v>
      </c>
    </row>
    <row r="846" spans="2:9" ht="10.199999999999999" x14ac:dyDescent="0.15">
      <c r="B846" s="44" t="s">
        <v>37</v>
      </c>
      <c r="C846" s="45" t="s">
        <v>16</v>
      </c>
      <c r="D846" s="44" t="s">
        <v>11</v>
      </c>
      <c r="E846" s="57" t="str">
        <f t="shared" si="35"/>
        <v>E</v>
      </c>
      <c r="F846" s="75"/>
      <c r="G846" s="16" t="s">
        <v>11</v>
      </c>
      <c r="H846" s="54" t="str">
        <f t="shared" si="36"/>
        <v>B</v>
      </c>
    </row>
    <row r="847" spans="2:9" ht="23.4" customHeight="1" x14ac:dyDescent="0.15">
      <c r="B847" s="44" t="s">
        <v>37</v>
      </c>
      <c r="C847" s="45" t="s">
        <v>16</v>
      </c>
      <c r="D847" s="44" t="s">
        <v>11</v>
      </c>
      <c r="E847" s="57" t="str">
        <f t="shared" si="35"/>
        <v>E</v>
      </c>
      <c r="F847" s="75"/>
      <c r="G847" s="16" t="s">
        <v>11</v>
      </c>
      <c r="H847" s="54" t="str">
        <f t="shared" si="36"/>
        <v>B</v>
      </c>
    </row>
    <row r="848" spans="2:9" ht="10.199999999999999" x14ac:dyDescent="0.15">
      <c r="B848" s="44" t="s">
        <v>37</v>
      </c>
      <c r="C848" s="45" t="s">
        <v>13</v>
      </c>
      <c r="D848" s="44" t="s">
        <v>11</v>
      </c>
      <c r="E848" s="57" t="str">
        <f t="shared" si="35"/>
        <v>E</v>
      </c>
      <c r="F848" s="75"/>
      <c r="G848" s="16" t="s">
        <v>11</v>
      </c>
      <c r="H848" s="54" t="str">
        <f t="shared" si="36"/>
        <v>B</v>
      </c>
    </row>
    <row r="849" spans="2:9" ht="10.199999999999999" x14ac:dyDescent="0.15">
      <c r="B849" s="44" t="s">
        <v>22</v>
      </c>
      <c r="C849" s="45" t="s">
        <v>22</v>
      </c>
      <c r="D849" s="44" t="s">
        <v>11</v>
      </c>
      <c r="E849" s="57" t="str">
        <f t="shared" si="35"/>
        <v>E</v>
      </c>
      <c r="F849" s="75"/>
      <c r="G849" s="16" t="s">
        <v>11</v>
      </c>
      <c r="H849" s="54" t="str">
        <f t="shared" si="36"/>
        <v>B</v>
      </c>
    </row>
    <row r="850" spans="2:9" ht="10.199999999999999" x14ac:dyDescent="0.15">
      <c r="B850" s="44" t="s">
        <v>22</v>
      </c>
      <c r="C850" s="45" t="s">
        <v>19</v>
      </c>
      <c r="D850" s="44" t="s">
        <v>11</v>
      </c>
      <c r="E850" s="57" t="str">
        <f t="shared" si="35"/>
        <v>E</v>
      </c>
      <c r="F850" s="75"/>
      <c r="G850" s="16" t="s">
        <v>11</v>
      </c>
      <c r="H850" s="54" t="str">
        <f t="shared" si="36"/>
        <v>B</v>
      </c>
    </row>
    <row r="851" spans="2:9" ht="10.199999999999999" x14ac:dyDescent="0.15">
      <c r="B851" s="44" t="s">
        <v>22</v>
      </c>
      <c r="C851" s="45" t="s">
        <v>19</v>
      </c>
      <c r="D851" s="44" t="s">
        <v>11</v>
      </c>
      <c r="E851" s="57" t="str">
        <f t="shared" si="35"/>
        <v>E</v>
      </c>
      <c r="F851" s="75"/>
      <c r="G851" s="16" t="s">
        <v>11</v>
      </c>
      <c r="H851" s="54" t="str">
        <f t="shared" si="36"/>
        <v>B</v>
      </c>
    </row>
    <row r="852" spans="2:9" ht="10.199999999999999" x14ac:dyDescent="0.15">
      <c r="B852" s="44" t="s">
        <v>16</v>
      </c>
      <c r="C852" s="45" t="s">
        <v>19</v>
      </c>
      <c r="D852" s="44" t="s">
        <v>11</v>
      </c>
      <c r="E852" s="57" t="str">
        <f t="shared" si="35"/>
        <v>B</v>
      </c>
      <c r="F852" s="75"/>
      <c r="G852" s="16" t="s">
        <v>13</v>
      </c>
      <c r="H852" s="54" t="str">
        <f t="shared" si="36"/>
        <v>B</v>
      </c>
    </row>
    <row r="853" spans="2:9" ht="10.199999999999999" x14ac:dyDescent="0.15">
      <c r="B853" s="44" t="s">
        <v>19</v>
      </c>
      <c r="C853" s="45" t="s">
        <v>22</v>
      </c>
      <c r="D853" s="44" t="s">
        <v>16</v>
      </c>
      <c r="E853" s="57" t="str">
        <f t="shared" si="35"/>
        <v>E</v>
      </c>
      <c r="F853" s="75"/>
      <c r="G853" s="16" t="s">
        <v>11</v>
      </c>
      <c r="H853" s="54" t="str">
        <f t="shared" si="36"/>
        <v>B</v>
      </c>
    </row>
    <row r="854" spans="2:9" ht="10.199999999999999" x14ac:dyDescent="0.15">
      <c r="B854" s="44" t="s">
        <v>19</v>
      </c>
      <c r="C854" s="45" t="s">
        <v>22</v>
      </c>
      <c r="D854" s="44" t="s">
        <v>16</v>
      </c>
      <c r="E854" s="57" t="str">
        <f t="shared" si="35"/>
        <v>E</v>
      </c>
      <c r="F854" s="75"/>
      <c r="G854" s="16" t="s">
        <v>11</v>
      </c>
      <c r="H854" s="54" t="str">
        <f t="shared" si="36"/>
        <v>B</v>
      </c>
    </row>
    <row r="855" spans="2:9" ht="10.199999999999999" x14ac:dyDescent="0.15">
      <c r="B855" s="44" t="s">
        <v>37</v>
      </c>
      <c r="C855" s="45" t="s">
        <v>16</v>
      </c>
      <c r="D855" s="44" t="s">
        <v>11</v>
      </c>
      <c r="E855" s="57" t="str">
        <f t="shared" si="35"/>
        <v>E</v>
      </c>
      <c r="F855" s="75"/>
      <c r="G855" s="16" t="s">
        <v>11</v>
      </c>
      <c r="H855" s="54" t="str">
        <f t="shared" si="36"/>
        <v>B</v>
      </c>
    </row>
    <row r="856" spans="2:9" ht="10.199999999999999" x14ac:dyDescent="0.15">
      <c r="B856" s="44" t="s">
        <v>16</v>
      </c>
      <c r="C856" s="45" t="s">
        <v>22</v>
      </c>
      <c r="D856" s="44" t="s">
        <v>16</v>
      </c>
      <c r="E856" s="57" t="str">
        <f t="shared" si="35"/>
        <v>D</v>
      </c>
      <c r="F856" s="75"/>
      <c r="G856" s="16" t="s">
        <v>16</v>
      </c>
      <c r="H856" s="54" t="str">
        <f t="shared" si="36"/>
        <v>B</v>
      </c>
    </row>
    <row r="857" spans="2:9" ht="13.2" x14ac:dyDescent="0.15">
      <c r="B857" s="44"/>
      <c r="C857" s="45"/>
      <c r="D857" s="44"/>
      <c r="E857" s="13" t="str">
        <f t="shared" si="35"/>
        <v>A</v>
      </c>
      <c r="F857" s="78"/>
      <c r="G857" s="16"/>
      <c r="H857" s="54" t="str">
        <f t="shared" si="36"/>
        <v>A</v>
      </c>
      <c r="I857" s="72"/>
    </row>
    <row r="858" spans="2:9" ht="13.2" x14ac:dyDescent="0.15">
      <c r="B858" s="44"/>
      <c r="C858" s="45"/>
      <c r="D858" s="44"/>
      <c r="E858" s="13" t="str">
        <f t="shared" si="35"/>
        <v>A</v>
      </c>
      <c r="F858" s="78"/>
      <c r="G858" s="16"/>
      <c r="H858" s="54" t="str">
        <f t="shared" si="36"/>
        <v>A</v>
      </c>
      <c r="I858" s="72"/>
    </row>
    <row r="859" spans="2:9" ht="13.2" x14ac:dyDescent="0.15">
      <c r="B859" s="44"/>
      <c r="C859" s="45"/>
      <c r="D859" s="44"/>
      <c r="E859" s="13" t="str">
        <f t="shared" si="35"/>
        <v>A</v>
      </c>
      <c r="F859" s="78"/>
      <c r="G859" s="16"/>
      <c r="H859" s="54" t="str">
        <f t="shared" si="36"/>
        <v>A</v>
      </c>
      <c r="I859" s="72"/>
    </row>
    <row r="860" spans="2:9" ht="10.199999999999999" x14ac:dyDescent="0.15">
      <c r="B860" s="44" t="s">
        <v>13</v>
      </c>
      <c r="C860" s="45" t="s">
        <v>37</v>
      </c>
      <c r="D860" s="44" t="s">
        <v>16</v>
      </c>
      <c r="E860" s="57" t="str">
        <f t="shared" si="35"/>
        <v>D</v>
      </c>
      <c r="F860" s="75"/>
      <c r="G860" s="16" t="s">
        <v>37</v>
      </c>
      <c r="H860" s="54" t="str">
        <f t="shared" si="36"/>
        <v>D</v>
      </c>
      <c r="I860" s="73"/>
    </row>
    <row r="861" spans="2:9" ht="10.199999999999999" x14ac:dyDescent="0.15">
      <c r="B861" s="44" t="s">
        <v>16</v>
      </c>
      <c r="C861" s="45" t="s">
        <v>37</v>
      </c>
      <c r="D861" s="44" t="s">
        <v>19</v>
      </c>
      <c r="E861" s="57" t="str">
        <f t="shared" si="35"/>
        <v>E</v>
      </c>
      <c r="F861" s="75"/>
      <c r="G861" s="16" t="s">
        <v>13</v>
      </c>
      <c r="H861" s="54" t="str">
        <f t="shared" si="36"/>
        <v>B</v>
      </c>
    </row>
    <row r="862" spans="2:9" ht="10.199999999999999" x14ac:dyDescent="0.15">
      <c r="B862" s="44" t="s">
        <v>19</v>
      </c>
      <c r="C862" s="45" t="s">
        <v>22</v>
      </c>
      <c r="D862" s="44" t="s">
        <v>16</v>
      </c>
      <c r="E862" s="57" t="str">
        <f t="shared" si="35"/>
        <v>E</v>
      </c>
      <c r="F862" s="75"/>
      <c r="G862" s="16" t="s">
        <v>11</v>
      </c>
      <c r="H862" s="54" t="str">
        <f t="shared" si="36"/>
        <v>B</v>
      </c>
    </row>
    <row r="863" spans="2:9" ht="10.199999999999999" x14ac:dyDescent="0.15">
      <c r="B863" s="44" t="s">
        <v>19</v>
      </c>
      <c r="C863" s="45" t="s">
        <v>22</v>
      </c>
      <c r="D863" s="44" t="s">
        <v>11</v>
      </c>
      <c r="E863" s="57" t="str">
        <f t="shared" si="35"/>
        <v>D</v>
      </c>
      <c r="F863" s="75"/>
      <c r="G863" s="16" t="s">
        <v>16</v>
      </c>
      <c r="H863" s="54" t="str">
        <f t="shared" si="36"/>
        <v>B</v>
      </c>
    </row>
    <row r="864" spans="2:9" ht="10.199999999999999" x14ac:dyDescent="0.15">
      <c r="B864" s="44"/>
      <c r="C864" s="45"/>
      <c r="D864" s="44"/>
      <c r="E864" s="57" t="str">
        <f t="shared" si="35"/>
        <v>A</v>
      </c>
      <c r="F864" s="75"/>
      <c r="G864" s="16"/>
      <c r="H864" s="54" t="str">
        <f t="shared" si="36"/>
        <v>A</v>
      </c>
      <c r="I864" s="73"/>
    </row>
    <row r="865" spans="2:9" ht="10.199999999999999" x14ac:dyDescent="0.15">
      <c r="B865" s="44"/>
      <c r="C865" s="45"/>
      <c r="D865" s="44"/>
      <c r="E865" s="57" t="str">
        <f t="shared" si="35"/>
        <v>A</v>
      </c>
      <c r="F865" s="75"/>
      <c r="G865" s="16"/>
      <c r="H865" s="54" t="str">
        <f t="shared" si="36"/>
        <v>A</v>
      </c>
      <c r="I865" s="73"/>
    </row>
    <row r="866" spans="2:9" ht="10.199999999999999" x14ac:dyDescent="0.15">
      <c r="B866" s="44"/>
      <c r="C866" s="45"/>
      <c r="D866" s="44"/>
      <c r="E866" s="57" t="str">
        <f t="shared" si="35"/>
        <v>A</v>
      </c>
      <c r="F866" s="75"/>
      <c r="G866" s="16"/>
      <c r="H866" s="54" t="str">
        <f t="shared" si="36"/>
        <v>A</v>
      </c>
      <c r="I866" s="73"/>
    </row>
    <row r="867" spans="2:9" ht="10.199999999999999" x14ac:dyDescent="0.15">
      <c r="B867" s="44"/>
      <c r="C867" s="45"/>
      <c r="D867" s="44"/>
      <c r="E867" s="57" t="str">
        <f t="shared" si="35"/>
        <v>A</v>
      </c>
      <c r="F867" s="75"/>
      <c r="G867" s="16"/>
      <c r="H867" s="54" t="str">
        <f t="shared" si="36"/>
        <v>A</v>
      </c>
      <c r="I867" s="73"/>
    </row>
    <row r="868" spans="2:9" ht="13.2" x14ac:dyDescent="0.15">
      <c r="B868" s="44"/>
      <c r="C868" s="45"/>
      <c r="D868" s="44"/>
      <c r="E868" s="57" t="str">
        <f t="shared" si="35"/>
        <v>A</v>
      </c>
      <c r="F868" s="75"/>
      <c r="G868" s="16"/>
      <c r="H868" s="54" t="str">
        <f t="shared" si="36"/>
        <v>A</v>
      </c>
      <c r="I868" s="72"/>
    </row>
    <row r="869" spans="2:9" ht="13.2" x14ac:dyDescent="0.15">
      <c r="B869" s="60"/>
      <c r="C869" s="69"/>
      <c r="D869" s="60"/>
      <c r="E869" s="13" t="str">
        <f t="shared" si="35"/>
        <v>A</v>
      </c>
      <c r="F869" s="76"/>
      <c r="G869" s="60"/>
      <c r="H869" s="54" t="str">
        <f t="shared" si="36"/>
        <v>A</v>
      </c>
      <c r="I869" s="72"/>
    </row>
    <row r="870" spans="2:9" ht="10.199999999999999" x14ac:dyDescent="0.15">
      <c r="B870" s="44"/>
      <c r="C870" s="45"/>
      <c r="D870" s="44"/>
      <c r="E870" s="57" t="str">
        <f t="shared" si="35"/>
        <v>A</v>
      </c>
      <c r="F870" s="75"/>
      <c r="G870" s="16"/>
      <c r="H870" s="54" t="str">
        <f t="shared" si="36"/>
        <v>A</v>
      </c>
      <c r="I870" s="73"/>
    </row>
    <row r="871" spans="2:9" ht="13.2" x14ac:dyDescent="0.15">
      <c r="B871" s="44"/>
      <c r="C871" s="45"/>
      <c r="D871" s="44"/>
      <c r="E871" s="13" t="str">
        <f t="shared" si="35"/>
        <v>A</v>
      </c>
      <c r="F871" s="78"/>
      <c r="G871" s="16"/>
      <c r="H871" s="54" t="str">
        <f t="shared" si="36"/>
        <v>A</v>
      </c>
      <c r="I871" s="72"/>
    </row>
    <row r="872" spans="2:9" ht="10.199999999999999" x14ac:dyDescent="0.15">
      <c r="B872" s="44" t="s">
        <v>37</v>
      </c>
      <c r="C872" s="45" t="s">
        <v>13</v>
      </c>
      <c r="D872" s="44" t="s">
        <v>11</v>
      </c>
      <c r="E872" s="57" t="str">
        <f t="shared" si="35"/>
        <v>E</v>
      </c>
      <c r="F872" s="75"/>
      <c r="G872" s="16" t="s">
        <v>11</v>
      </c>
      <c r="H872" s="54" t="str">
        <f t="shared" si="36"/>
        <v>B</v>
      </c>
    </row>
    <row r="873" spans="2:9" ht="10.199999999999999" x14ac:dyDescent="0.15">
      <c r="B873" s="44" t="s">
        <v>19</v>
      </c>
      <c r="C873" s="45" t="s">
        <v>22</v>
      </c>
      <c r="D873" s="44" t="s">
        <v>11</v>
      </c>
      <c r="E873" s="57" t="str">
        <f t="shared" si="35"/>
        <v>D</v>
      </c>
      <c r="F873" s="75"/>
      <c r="G873" s="16"/>
      <c r="H873" s="54" t="str">
        <f t="shared" si="36"/>
        <v>D</v>
      </c>
      <c r="I873" s="73"/>
    </row>
    <row r="874" spans="2:9" ht="10.199999999999999" x14ac:dyDescent="0.15">
      <c r="B874" s="44" t="s">
        <v>19</v>
      </c>
      <c r="C874" s="45" t="s">
        <v>22</v>
      </c>
      <c r="D874" s="44" t="s">
        <v>11</v>
      </c>
      <c r="E874" s="57" t="str">
        <f t="shared" si="35"/>
        <v>D</v>
      </c>
      <c r="F874" s="75"/>
      <c r="G874" s="16" t="s">
        <v>11</v>
      </c>
      <c r="H874" s="54" t="str">
        <f t="shared" si="36"/>
        <v>B</v>
      </c>
    </row>
    <row r="875" spans="2:9" ht="13.2" x14ac:dyDescent="0.15">
      <c r="B875" s="44"/>
      <c r="C875" s="45"/>
      <c r="D875" s="44"/>
      <c r="E875" s="13" t="str">
        <f t="shared" si="35"/>
        <v>A</v>
      </c>
      <c r="F875" s="78"/>
      <c r="G875" s="16"/>
      <c r="H875" s="54" t="str">
        <f t="shared" si="36"/>
        <v>A</v>
      </c>
      <c r="I875" s="72"/>
    </row>
    <row r="876" spans="2:9" ht="13.2" x14ac:dyDescent="0.15">
      <c r="B876" s="44"/>
      <c r="C876" s="45"/>
      <c r="D876" s="44"/>
      <c r="E876" s="13" t="str">
        <f t="shared" si="35"/>
        <v>A</v>
      </c>
      <c r="F876" s="78"/>
      <c r="G876" s="16"/>
      <c r="H876" s="54" t="str">
        <f t="shared" si="36"/>
        <v>A</v>
      </c>
      <c r="I876" s="72"/>
    </row>
    <row r="877" spans="2:9" ht="13.2" x14ac:dyDescent="0.15">
      <c r="B877" s="44"/>
      <c r="C877" s="45"/>
      <c r="D877" s="44"/>
      <c r="E877" s="13" t="str">
        <f t="shared" si="35"/>
        <v>A</v>
      </c>
      <c r="F877" s="78"/>
      <c r="G877" s="16"/>
      <c r="H877" s="54" t="str">
        <f t="shared" si="36"/>
        <v>A</v>
      </c>
      <c r="I877" s="72"/>
    </row>
    <row r="878" spans="2:9" ht="13.2" x14ac:dyDescent="0.15">
      <c r="B878" s="44"/>
      <c r="C878" s="45"/>
      <c r="D878" s="44"/>
      <c r="E878" s="13" t="str">
        <f t="shared" si="35"/>
        <v>A</v>
      </c>
      <c r="F878" s="78"/>
      <c r="G878" s="16"/>
      <c r="H878" s="54" t="str">
        <f t="shared" si="36"/>
        <v>A</v>
      </c>
      <c r="I878" s="72"/>
    </row>
    <row r="879" spans="2:9" ht="13.2" x14ac:dyDescent="0.15">
      <c r="B879" s="44"/>
      <c r="C879" s="45"/>
      <c r="D879" s="44"/>
      <c r="E879" s="13" t="str">
        <f t="shared" si="35"/>
        <v>A</v>
      </c>
      <c r="F879" s="78"/>
      <c r="G879" s="16"/>
      <c r="H879" s="54" t="str">
        <f t="shared" si="36"/>
        <v>A</v>
      </c>
      <c r="I879" s="72"/>
    </row>
    <row r="880" spans="2:9" ht="13.2" x14ac:dyDescent="0.15">
      <c r="B880" s="44"/>
      <c r="C880" s="45"/>
      <c r="D880" s="44"/>
      <c r="E880" s="13" t="str">
        <f t="shared" si="35"/>
        <v>A</v>
      </c>
      <c r="F880" s="78"/>
      <c r="G880" s="16"/>
      <c r="H880" s="54" t="str">
        <f t="shared" si="36"/>
        <v>A</v>
      </c>
      <c r="I880" s="72"/>
    </row>
    <row r="881" spans="2:9" ht="13.2" x14ac:dyDescent="0.15">
      <c r="B881" s="44"/>
      <c r="C881" s="45"/>
      <c r="D881" s="44"/>
      <c r="E881" s="13" t="str">
        <f t="shared" si="35"/>
        <v>A</v>
      </c>
      <c r="F881" s="78"/>
      <c r="G881" s="16"/>
      <c r="H881" s="54" t="str">
        <f t="shared" si="36"/>
        <v>A</v>
      </c>
      <c r="I881" s="72"/>
    </row>
    <row r="882" spans="2:9" ht="13.2" x14ac:dyDescent="0.15">
      <c r="B882" s="44"/>
      <c r="C882" s="45"/>
      <c r="D882" s="44"/>
      <c r="E882" s="13" t="str">
        <f t="shared" si="35"/>
        <v>A</v>
      </c>
      <c r="F882" s="78"/>
      <c r="G882" s="16"/>
      <c r="H882" s="54" t="str">
        <f t="shared" si="36"/>
        <v>A</v>
      </c>
      <c r="I882" s="72"/>
    </row>
    <row r="883" spans="2:9" ht="13.2" x14ac:dyDescent="0.15">
      <c r="B883" s="44"/>
      <c r="C883" s="45"/>
      <c r="D883" s="44"/>
      <c r="E883" s="13" t="str">
        <f t="shared" si="35"/>
        <v>A</v>
      </c>
      <c r="F883" s="78"/>
      <c r="G883" s="16"/>
      <c r="H883" s="54" t="str">
        <f t="shared" si="36"/>
        <v>A</v>
      </c>
      <c r="I883" s="72"/>
    </row>
    <row r="884" spans="2:9" ht="10.199999999999999" x14ac:dyDescent="0.15">
      <c r="B884" s="44"/>
      <c r="C884" s="45"/>
      <c r="D884" s="44"/>
      <c r="E884" s="57" t="str">
        <f t="shared" si="35"/>
        <v>A</v>
      </c>
      <c r="F884" s="75"/>
      <c r="G884" s="16"/>
      <c r="H884" s="54" t="str">
        <f t="shared" si="36"/>
        <v>A</v>
      </c>
      <c r="I884" s="73"/>
    </row>
    <row r="885" spans="2:9" ht="10.199999999999999" x14ac:dyDescent="0.15">
      <c r="B885" s="44"/>
      <c r="C885" s="45"/>
      <c r="D885" s="44"/>
      <c r="E885" s="57" t="str">
        <f t="shared" si="35"/>
        <v>A</v>
      </c>
      <c r="F885" s="75"/>
      <c r="G885" s="16"/>
      <c r="H885" s="54" t="str">
        <f t="shared" si="36"/>
        <v>A</v>
      </c>
      <c r="I885" s="73"/>
    </row>
    <row r="886" spans="2:9" ht="13.2" x14ac:dyDescent="0.15">
      <c r="B886" s="44"/>
      <c r="C886" s="45"/>
      <c r="D886" s="44"/>
      <c r="E886" s="13" t="str">
        <f t="shared" si="35"/>
        <v>A</v>
      </c>
      <c r="F886" s="78"/>
      <c r="G886" s="16"/>
      <c r="H886" s="54" t="str">
        <f t="shared" si="36"/>
        <v>A</v>
      </c>
      <c r="I886" s="72"/>
    </row>
    <row r="887" spans="2:9" ht="13.2" x14ac:dyDescent="0.15">
      <c r="B887" s="44"/>
      <c r="C887" s="45"/>
      <c r="D887" s="44"/>
      <c r="E887" s="13" t="str">
        <f t="shared" ref="E887:E910" si="37">IF(IF(B887&lt;&gt;"",VLOOKUP(B887,SG,2,FALSE),0)*IF(C887&lt;&gt;"",VLOOKUP(C887,SF,2,FALSE),0)*IF(D887&lt;&gt;"",VLOOKUP(D887,SH,2,FALSE),0)&gt;Seuil4,score4,IF(IF(B887&lt;&gt;"",VLOOKUP(B887,SG,2,FALSE),0)*IF(C887&lt;&gt;"",VLOOKUP(C887,SF,2,FALSE),0)*IF(D887&lt;&gt;"",VLOOKUP(D887,SH,2,FALSE),0)&gt;Seuil3,score3,IF(IF(B887&lt;&gt;"",VLOOKUP(B887,SG,2,FALSE),0)*IF(C887&lt;&gt;"",VLOOKUP(C887,SF,2,FALSE),0)*IF(D887&lt;&gt;"",VLOOKUP(D887,SH,2,FALSE),0)&gt;Seuil2,score2,IF(IF(B887&lt;&gt;"",VLOOKUP(B887,SG,2,FALSE),0)*IF(C887&lt;&gt;"",VLOOKUP(C887,SF,2,FALSE),0)*IF(D887&lt;&gt;"",VLOOKUP(D887,SH,2,FALSE),0)&gt;Seuil0,score1,score0))))</f>
        <v>A</v>
      </c>
      <c r="F887" s="78"/>
      <c r="G887" s="16"/>
      <c r="H887" s="54" t="str">
        <f t="shared" ref="H887:H910" si="38">IF(IF(B887&lt;&gt;"",VLOOKUP(B887,SG,2,FALSE),0)*IF(C887&lt;&gt;"",VLOOKUP(C887,SF,2,FALSE),0)*IF(D887&lt;&gt;"",VLOOKUP(D887,SH,2,FALSE),0)/IF(G887&lt;&gt;0,MAX(1,VLOOKUP(G887,SM,2,FALSE)),1)&gt;Seuil4,score4,IF(IF(B887&lt;&gt;"",VLOOKUP(B887,SG,2,FALSE),0)*IF(C887&lt;&gt;"",VLOOKUP(C887,SF,2,FALSE),0)*IF(D887&lt;&gt;"",VLOOKUP(D887,SH,2,FALSE),0)/IF(G887&lt;&gt;0,MAX(1,VLOOKUP(G887,SM,2,FALSE)),1)&gt;Seuil3,score3,IF(IF(B887&lt;&gt;"",VLOOKUP(B887,SG,2,FALSE),0)*IF(C887&lt;&gt;"",VLOOKUP(C887,SF,2,FALSE),0)*IF(D887&lt;&gt;"",VLOOKUP(D887,SH,2,FALSE),0)/IF(G887&lt;&gt;0,MAX(1,VLOOKUP(G887,SM,2,FALSE)),1)&gt;Seuil2,score2,IF(IF(B887&lt;&gt;"",VLOOKUP(B887,SG,2,FALSE),0)*IF(C887&lt;&gt;"",VLOOKUP(C887,SF,2,FALSE),0)*IF(D887&lt;&gt;"",VLOOKUP(D887,SH,2,FALSE),0)/IF(G887&lt;&gt;0,MAX(1,VLOOKUP(G887,SM,2,FALSE)),1)&gt;Seuil0,score1,score0))))</f>
        <v>A</v>
      </c>
      <c r="I887" s="72"/>
    </row>
    <row r="888" spans="2:9" ht="13.2" x14ac:dyDescent="0.15">
      <c r="B888" s="44"/>
      <c r="C888" s="45"/>
      <c r="D888" s="44"/>
      <c r="E888" s="13" t="str">
        <f t="shared" si="37"/>
        <v>A</v>
      </c>
      <c r="F888" s="81"/>
      <c r="G888" s="16"/>
      <c r="H888" s="54" t="str">
        <f t="shared" si="38"/>
        <v>A</v>
      </c>
      <c r="I888" s="72"/>
    </row>
    <row r="889" spans="2:9" ht="13.2" x14ac:dyDescent="0.15">
      <c r="B889" s="44"/>
      <c r="C889" s="45"/>
      <c r="D889" s="44"/>
      <c r="E889" s="13" t="str">
        <f t="shared" si="37"/>
        <v>A</v>
      </c>
      <c r="F889" s="78"/>
      <c r="G889" s="16"/>
      <c r="H889" s="54" t="str">
        <f t="shared" si="38"/>
        <v>A</v>
      </c>
      <c r="I889" s="72"/>
    </row>
    <row r="890" spans="2:9" ht="13.2" x14ac:dyDescent="0.15">
      <c r="B890" s="44"/>
      <c r="C890" s="45"/>
      <c r="D890" s="44"/>
      <c r="E890" s="13" t="str">
        <f t="shared" si="37"/>
        <v>A</v>
      </c>
      <c r="F890" s="78"/>
      <c r="G890" s="16"/>
      <c r="H890" s="54" t="str">
        <f t="shared" si="38"/>
        <v>A</v>
      </c>
      <c r="I890" s="72"/>
    </row>
    <row r="891" spans="2:9" ht="13.2" x14ac:dyDescent="0.15">
      <c r="B891" s="44"/>
      <c r="C891" s="45"/>
      <c r="D891" s="44"/>
      <c r="E891" s="13" t="str">
        <f t="shared" si="37"/>
        <v>A</v>
      </c>
      <c r="F891" s="78"/>
      <c r="G891" s="16"/>
      <c r="H891" s="54" t="str">
        <f t="shared" si="38"/>
        <v>A</v>
      </c>
      <c r="I891" s="72"/>
    </row>
    <row r="892" spans="2:9" ht="13.2" x14ac:dyDescent="0.15">
      <c r="B892" s="44"/>
      <c r="C892" s="45"/>
      <c r="D892" s="44"/>
      <c r="E892" s="13" t="str">
        <f t="shared" si="37"/>
        <v>A</v>
      </c>
      <c r="F892" s="81"/>
      <c r="G892" s="16"/>
      <c r="H892" s="54" t="str">
        <f t="shared" si="38"/>
        <v>A</v>
      </c>
      <c r="I892" s="72"/>
    </row>
    <row r="893" spans="2:9" ht="13.2" x14ac:dyDescent="0.15">
      <c r="B893" s="44"/>
      <c r="C893" s="45"/>
      <c r="D893" s="44"/>
      <c r="E893" s="13" t="str">
        <f t="shared" si="37"/>
        <v>A</v>
      </c>
      <c r="F893" s="81"/>
      <c r="G893" s="16"/>
      <c r="H893" s="54" t="str">
        <f t="shared" si="38"/>
        <v>A</v>
      </c>
      <c r="I893" s="72"/>
    </row>
    <row r="894" spans="2:9" ht="13.2" x14ac:dyDescent="0.15">
      <c r="B894" s="44"/>
      <c r="C894" s="45"/>
      <c r="D894" s="44"/>
      <c r="E894" s="13" t="str">
        <f t="shared" si="37"/>
        <v>A</v>
      </c>
      <c r="F894" s="78"/>
      <c r="G894" s="16"/>
      <c r="H894" s="54" t="str">
        <f t="shared" si="38"/>
        <v>A</v>
      </c>
      <c r="I894" s="72"/>
    </row>
    <row r="895" spans="2:9" ht="13.2" x14ac:dyDescent="0.15">
      <c r="B895" s="44"/>
      <c r="C895" s="45"/>
      <c r="D895" s="44"/>
      <c r="E895" s="13" t="str">
        <f t="shared" si="37"/>
        <v>A</v>
      </c>
      <c r="F895" s="78"/>
      <c r="G895" s="16"/>
      <c r="H895" s="54" t="str">
        <f t="shared" si="38"/>
        <v>A</v>
      </c>
      <c r="I895" s="72"/>
    </row>
    <row r="896" spans="2:9" ht="75" customHeight="1" x14ac:dyDescent="0.15">
      <c r="B896" s="44"/>
      <c r="C896" s="45"/>
      <c r="D896" s="44"/>
      <c r="E896" s="13" t="str">
        <f t="shared" si="37"/>
        <v>A</v>
      </c>
      <c r="F896" s="78"/>
      <c r="G896" s="16"/>
      <c r="H896" s="54" t="str">
        <f t="shared" si="38"/>
        <v>A</v>
      </c>
      <c r="I896" s="72"/>
    </row>
    <row r="897" spans="2:9" ht="13.2" x14ac:dyDescent="0.15">
      <c r="B897" s="44"/>
      <c r="C897" s="45"/>
      <c r="D897" s="44"/>
      <c r="E897" s="13" t="str">
        <f t="shared" si="37"/>
        <v>A</v>
      </c>
      <c r="F897" s="78"/>
      <c r="G897" s="16"/>
      <c r="H897" s="54" t="str">
        <f t="shared" si="38"/>
        <v>A</v>
      </c>
      <c r="I897" s="72"/>
    </row>
    <row r="898" spans="2:9" ht="86.25" customHeight="1" x14ac:dyDescent="0.15">
      <c r="B898" s="44"/>
      <c r="C898" s="45"/>
      <c r="D898" s="44"/>
      <c r="E898" s="13" t="str">
        <f t="shared" si="37"/>
        <v>A</v>
      </c>
      <c r="F898" s="78"/>
      <c r="G898" s="16"/>
      <c r="H898" s="54" t="str">
        <f t="shared" si="38"/>
        <v>A</v>
      </c>
      <c r="I898" s="72"/>
    </row>
    <row r="899" spans="2:9" ht="70.95" customHeight="1" x14ac:dyDescent="0.15">
      <c r="B899" s="44"/>
      <c r="C899" s="45"/>
      <c r="D899" s="44"/>
      <c r="E899" s="13" t="str">
        <f t="shared" si="37"/>
        <v>A</v>
      </c>
      <c r="F899" s="78"/>
      <c r="G899" s="16"/>
      <c r="H899" s="54" t="str">
        <f t="shared" si="38"/>
        <v>A</v>
      </c>
      <c r="I899" s="72"/>
    </row>
    <row r="900" spans="2:9" ht="13.2" x14ac:dyDescent="0.15">
      <c r="B900" s="44"/>
      <c r="C900" s="45"/>
      <c r="D900" s="44"/>
      <c r="E900" s="13" t="str">
        <f t="shared" si="37"/>
        <v>A</v>
      </c>
      <c r="F900" s="78"/>
      <c r="G900" s="16"/>
      <c r="H900" s="54" t="str">
        <f t="shared" si="38"/>
        <v>A</v>
      </c>
      <c r="I900" s="72"/>
    </row>
    <row r="901" spans="2:9" ht="13.2" x14ac:dyDescent="0.15">
      <c r="B901" s="44"/>
      <c r="C901" s="45"/>
      <c r="D901" s="44"/>
      <c r="E901" s="13" t="str">
        <f t="shared" si="37"/>
        <v>A</v>
      </c>
      <c r="F901" s="78"/>
      <c r="G901" s="16"/>
      <c r="H901" s="54" t="str">
        <f t="shared" si="38"/>
        <v>A</v>
      </c>
      <c r="I901" s="72"/>
    </row>
    <row r="902" spans="2:9" ht="13.2" x14ac:dyDescent="0.15">
      <c r="B902" s="44"/>
      <c r="C902" s="45"/>
      <c r="D902" s="44"/>
      <c r="E902" s="13" t="str">
        <f t="shared" si="37"/>
        <v>A</v>
      </c>
      <c r="F902" s="78"/>
      <c r="G902" s="16"/>
      <c r="H902" s="54" t="str">
        <f t="shared" si="38"/>
        <v>A</v>
      </c>
      <c r="I902" s="72"/>
    </row>
    <row r="903" spans="2:9" ht="13.2" x14ac:dyDescent="0.15">
      <c r="B903" s="44"/>
      <c r="C903" s="45"/>
      <c r="D903" s="44"/>
      <c r="E903" s="13" t="str">
        <f t="shared" si="37"/>
        <v>A</v>
      </c>
      <c r="F903" s="78"/>
      <c r="G903" s="16"/>
      <c r="H903" s="54" t="str">
        <f t="shared" si="38"/>
        <v>A</v>
      </c>
      <c r="I903" s="72"/>
    </row>
    <row r="904" spans="2:9" ht="13.2" x14ac:dyDescent="0.15">
      <c r="B904" s="44"/>
      <c r="C904" s="45"/>
      <c r="D904" s="44"/>
      <c r="E904" s="13" t="str">
        <f t="shared" si="37"/>
        <v>A</v>
      </c>
      <c r="F904" s="78"/>
      <c r="G904" s="16"/>
      <c r="H904" s="54" t="str">
        <f t="shared" si="38"/>
        <v>A</v>
      </c>
      <c r="I904" s="72"/>
    </row>
    <row r="905" spans="2:9" ht="13.2" x14ac:dyDescent="0.15">
      <c r="B905" s="44"/>
      <c r="C905" s="45"/>
      <c r="D905" s="44"/>
      <c r="E905" s="13" t="str">
        <f t="shared" si="37"/>
        <v>A</v>
      </c>
      <c r="F905" s="78"/>
      <c r="G905" s="16"/>
      <c r="H905" s="54" t="str">
        <f t="shared" si="38"/>
        <v>A</v>
      </c>
      <c r="I905" s="72"/>
    </row>
    <row r="906" spans="2:9" ht="13.2" x14ac:dyDescent="0.15">
      <c r="B906" s="44"/>
      <c r="C906" s="45"/>
      <c r="D906" s="44"/>
      <c r="E906" s="13" t="str">
        <f t="shared" si="37"/>
        <v>A</v>
      </c>
      <c r="F906" s="78"/>
      <c r="G906" s="16"/>
      <c r="H906" s="54" t="str">
        <f t="shared" si="38"/>
        <v>A</v>
      </c>
      <c r="I906" s="72"/>
    </row>
    <row r="907" spans="2:9" ht="13.2" x14ac:dyDescent="0.15">
      <c r="B907" s="44"/>
      <c r="C907" s="45"/>
      <c r="D907" s="16"/>
      <c r="E907" s="13" t="str">
        <f t="shared" si="37"/>
        <v>A</v>
      </c>
      <c r="F907" s="78"/>
      <c r="G907" s="16"/>
      <c r="H907" s="54" t="str">
        <f t="shared" si="38"/>
        <v>A</v>
      </c>
      <c r="I907" s="72"/>
    </row>
    <row r="908" spans="2:9" ht="13.2" x14ac:dyDescent="0.15">
      <c r="B908" s="44"/>
      <c r="C908" s="45"/>
      <c r="D908" s="44"/>
      <c r="E908" s="13" t="str">
        <f t="shared" si="37"/>
        <v>A</v>
      </c>
      <c r="F908" s="78"/>
      <c r="G908" s="16"/>
      <c r="H908" s="54" t="str">
        <f t="shared" si="38"/>
        <v>A</v>
      </c>
      <c r="I908" s="72"/>
    </row>
    <row r="909" spans="2:9" ht="10.199999999999999" x14ac:dyDescent="0.15">
      <c r="B909" s="44"/>
      <c r="C909" s="45"/>
      <c r="D909" s="44"/>
      <c r="E909" s="57" t="str">
        <f t="shared" si="37"/>
        <v>A</v>
      </c>
      <c r="F909" s="75"/>
      <c r="G909" s="16"/>
      <c r="H909" s="54" t="str">
        <f t="shared" si="38"/>
        <v>A</v>
      </c>
      <c r="I909" s="73"/>
    </row>
    <row r="910" spans="2:9" ht="13.2" x14ac:dyDescent="0.15">
      <c r="B910" s="44"/>
      <c r="C910" s="45"/>
      <c r="D910" s="16"/>
      <c r="E910" s="13" t="str">
        <f t="shared" si="37"/>
        <v>A</v>
      </c>
      <c r="F910" s="78"/>
      <c r="G910" s="16"/>
      <c r="H910" s="54" t="str">
        <f t="shared" si="38"/>
        <v>A</v>
      </c>
      <c r="I910" s="72"/>
    </row>
    <row r="911" spans="2:9" ht="13.2" x14ac:dyDescent="0.15">
      <c r="B911" s="44"/>
      <c r="C911" s="45"/>
      <c r="D911" s="16"/>
      <c r="E911" s="13"/>
      <c r="F911" s="78"/>
      <c r="G911" s="16"/>
      <c r="H911" s="54"/>
      <c r="I911" s="72"/>
    </row>
    <row r="912" spans="2:9" ht="13.2" x14ac:dyDescent="0.15">
      <c r="B912" s="44"/>
      <c r="C912" s="45"/>
      <c r="D912" s="16"/>
      <c r="E912" s="13"/>
      <c r="F912" s="78"/>
      <c r="G912" s="16"/>
      <c r="H912" s="54"/>
      <c r="I912" s="72"/>
    </row>
    <row r="913" spans="2:20" ht="13.2" x14ac:dyDescent="0.15">
      <c r="B913" s="44"/>
      <c r="C913" s="45"/>
      <c r="D913" s="44"/>
      <c r="E913" s="13"/>
      <c r="F913" s="78"/>
      <c r="G913" s="16"/>
      <c r="H913" s="54"/>
      <c r="I913" s="72"/>
    </row>
    <row r="914" spans="2:20" ht="13.2" x14ac:dyDescent="0.15">
      <c r="B914" s="44"/>
      <c r="C914" s="45"/>
      <c r="D914" s="44"/>
      <c r="E914" s="13"/>
      <c r="F914" s="78"/>
      <c r="G914" s="16"/>
      <c r="H914" s="54"/>
      <c r="I914" s="72"/>
    </row>
    <row r="915" spans="2:20" ht="10.199999999999999" x14ac:dyDescent="0.15">
      <c r="B915" s="44"/>
      <c r="C915" s="45"/>
      <c r="D915" s="44"/>
      <c r="E915" s="57"/>
      <c r="F915" s="75"/>
      <c r="G915" s="16"/>
      <c r="H915" s="54"/>
      <c r="I915" s="73"/>
    </row>
    <row r="916" spans="2:20" ht="13.2" x14ac:dyDescent="0.15">
      <c r="B916" s="44"/>
      <c r="C916" s="45"/>
      <c r="D916" s="44"/>
      <c r="E916" s="13"/>
      <c r="F916" s="78"/>
      <c r="G916" s="16"/>
      <c r="H916" s="54"/>
      <c r="I916" s="72"/>
    </row>
    <row r="917" spans="2:20" ht="13.2" x14ac:dyDescent="0.15">
      <c r="B917" s="44"/>
      <c r="C917" s="45"/>
      <c r="D917" s="44"/>
      <c r="E917" s="13"/>
      <c r="F917" s="78"/>
      <c r="G917" s="16"/>
      <c r="H917" s="54"/>
      <c r="I917" s="72"/>
    </row>
    <row r="918" spans="2:20" ht="13.2" x14ac:dyDescent="0.15">
      <c r="B918" s="44"/>
      <c r="C918" s="45"/>
      <c r="D918" s="44"/>
      <c r="E918" s="13" t="str">
        <f t="shared" ref="E918:E949" si="39">IF(IF(B918&lt;&gt;"",VLOOKUP(B918,SG,2,FALSE),0)*IF(C918&lt;&gt;"",VLOOKUP(C918,SF,2,FALSE),0)*IF(D918&lt;&gt;"",VLOOKUP(D918,SH,2,FALSE),0)&gt;Seuil4,score4,IF(IF(B918&lt;&gt;"",VLOOKUP(B918,SG,2,FALSE),0)*IF(C918&lt;&gt;"",VLOOKUP(C918,SF,2,FALSE),0)*IF(D918&lt;&gt;"",VLOOKUP(D918,SH,2,FALSE),0)&gt;Seuil3,score3,IF(IF(B918&lt;&gt;"",VLOOKUP(B918,SG,2,FALSE),0)*IF(C918&lt;&gt;"",VLOOKUP(C918,SF,2,FALSE),0)*IF(D918&lt;&gt;"",VLOOKUP(D918,SH,2,FALSE),0)&gt;Seuil2,score2,IF(IF(B918&lt;&gt;"",VLOOKUP(B918,SG,2,FALSE),0)*IF(C918&lt;&gt;"",VLOOKUP(C918,SF,2,FALSE),0)*IF(D918&lt;&gt;"",VLOOKUP(D918,SH,2,FALSE),0)&gt;Seuil0,score1,score0))))</f>
        <v>A</v>
      </c>
      <c r="F918" s="78"/>
      <c r="G918" s="16"/>
      <c r="H918" s="54" t="str">
        <f t="shared" ref="H918:H949" si="40">IF(IF(B918&lt;&gt;"",VLOOKUP(B918,SG,2,FALSE),0)*IF(C918&lt;&gt;"",VLOOKUP(C918,SF,2,FALSE),0)*IF(D918&lt;&gt;"",VLOOKUP(D918,SH,2,FALSE),0)/IF(G918&lt;&gt;0,MAX(1,VLOOKUP(G918,SM,2,FALSE)),1)&gt;Seuil4,score4,IF(IF(B918&lt;&gt;"",VLOOKUP(B918,SG,2,FALSE),0)*IF(C918&lt;&gt;"",VLOOKUP(C918,SF,2,FALSE),0)*IF(D918&lt;&gt;"",VLOOKUP(D918,SH,2,FALSE),0)/IF(G918&lt;&gt;0,MAX(1,VLOOKUP(G918,SM,2,FALSE)),1)&gt;Seuil3,score3,IF(IF(B918&lt;&gt;"",VLOOKUP(B918,SG,2,FALSE),0)*IF(C918&lt;&gt;"",VLOOKUP(C918,SF,2,FALSE),0)*IF(D918&lt;&gt;"",VLOOKUP(D918,SH,2,FALSE),0)/IF(G918&lt;&gt;0,MAX(1,VLOOKUP(G918,SM,2,FALSE)),1)&gt;Seuil2,score2,IF(IF(B918&lt;&gt;"",VLOOKUP(B918,SG,2,FALSE),0)*IF(C918&lt;&gt;"",VLOOKUP(C918,SF,2,FALSE),0)*IF(D918&lt;&gt;"",VLOOKUP(D918,SH,2,FALSE),0)/IF(G918&lt;&gt;0,MAX(1,VLOOKUP(G918,SM,2,FALSE)),1)&gt;Seuil0,score1,score0))))</f>
        <v>A</v>
      </c>
      <c r="I918" s="72"/>
    </row>
    <row r="919" spans="2:20" ht="13.2" x14ac:dyDescent="0.15">
      <c r="B919" s="44"/>
      <c r="C919" s="45"/>
      <c r="D919" s="44"/>
      <c r="E919" s="13" t="str">
        <f t="shared" si="39"/>
        <v>A</v>
      </c>
      <c r="F919" s="78"/>
      <c r="G919" s="16"/>
      <c r="H919" s="54" t="str">
        <f t="shared" si="40"/>
        <v>A</v>
      </c>
      <c r="I919" s="72"/>
    </row>
    <row r="920" spans="2:20" ht="13.2" x14ac:dyDescent="0.15">
      <c r="B920" s="44"/>
      <c r="C920" s="45"/>
      <c r="D920" s="44"/>
      <c r="E920" s="13" t="str">
        <f t="shared" si="39"/>
        <v>A</v>
      </c>
      <c r="F920" s="78"/>
      <c r="G920" s="16"/>
      <c r="H920" s="54" t="str">
        <f t="shared" si="40"/>
        <v>A</v>
      </c>
      <c r="I920" s="72"/>
    </row>
    <row r="921" spans="2:20" ht="13.2" x14ac:dyDescent="0.15">
      <c r="B921" s="44"/>
      <c r="C921" s="45"/>
      <c r="D921" s="44"/>
      <c r="E921" s="13" t="str">
        <f t="shared" si="39"/>
        <v>A</v>
      </c>
      <c r="F921" s="78"/>
      <c r="G921" s="16"/>
      <c r="H921" s="54" t="str">
        <f t="shared" si="40"/>
        <v>A</v>
      </c>
      <c r="I921" s="72"/>
    </row>
    <row r="922" spans="2:20" ht="10.199999999999999" x14ac:dyDescent="0.15">
      <c r="B922" s="44"/>
      <c r="C922" s="45"/>
      <c r="D922" s="44"/>
      <c r="E922" s="57" t="str">
        <f t="shared" si="39"/>
        <v>A</v>
      </c>
      <c r="F922" s="75"/>
      <c r="G922" s="16"/>
      <c r="H922" s="54" t="str">
        <f t="shared" si="40"/>
        <v>A</v>
      </c>
      <c r="I922" s="73"/>
    </row>
    <row r="923" spans="2:20" ht="10.199999999999999" x14ac:dyDescent="0.15">
      <c r="B923" s="44"/>
      <c r="C923" s="45"/>
      <c r="D923" s="44"/>
      <c r="E923" s="57" t="str">
        <f t="shared" si="39"/>
        <v>A</v>
      </c>
      <c r="F923" s="75"/>
      <c r="G923" s="16"/>
      <c r="H923" s="54" t="str">
        <f t="shared" si="40"/>
        <v>A</v>
      </c>
      <c r="I923" s="73"/>
      <c r="J923" s="48"/>
      <c r="K923" s="48"/>
      <c r="L923" s="48"/>
      <c r="M923" s="48"/>
      <c r="N923" s="48"/>
      <c r="O923" s="48"/>
      <c r="P923" s="48"/>
      <c r="Q923" s="48"/>
      <c r="R923" s="48"/>
      <c r="S923" s="48"/>
      <c r="T923" s="48"/>
    </row>
    <row r="924" spans="2:20" ht="10.199999999999999" x14ac:dyDescent="0.15">
      <c r="B924" s="44"/>
      <c r="C924" s="45"/>
      <c r="D924" s="44"/>
      <c r="E924" s="57" t="str">
        <f t="shared" si="39"/>
        <v>A</v>
      </c>
      <c r="F924" s="75"/>
      <c r="G924" s="16"/>
      <c r="H924" s="54" t="str">
        <f t="shared" si="40"/>
        <v>A</v>
      </c>
      <c r="I924" s="73"/>
    </row>
    <row r="925" spans="2:20" ht="10.199999999999999" x14ac:dyDescent="0.15">
      <c r="B925" s="44"/>
      <c r="C925" s="45"/>
      <c r="D925" s="44"/>
      <c r="E925" s="57" t="str">
        <f t="shared" si="39"/>
        <v>A</v>
      </c>
      <c r="F925" s="75"/>
      <c r="G925" s="16"/>
      <c r="H925" s="54" t="str">
        <f t="shared" si="40"/>
        <v>A</v>
      </c>
      <c r="I925" s="73"/>
    </row>
    <row r="926" spans="2:20" ht="44.4" customHeight="1" x14ac:dyDescent="0.15">
      <c r="B926" s="44"/>
      <c r="C926" s="45"/>
      <c r="D926" s="44"/>
      <c r="E926" s="57" t="str">
        <f t="shared" si="39"/>
        <v>A</v>
      </c>
      <c r="F926" s="75"/>
      <c r="G926" s="16"/>
      <c r="H926" s="54" t="str">
        <f t="shared" si="40"/>
        <v>A</v>
      </c>
      <c r="I926" s="73"/>
    </row>
    <row r="927" spans="2:20" ht="10.199999999999999" x14ac:dyDescent="0.15">
      <c r="B927" s="44"/>
      <c r="C927" s="45"/>
      <c r="D927" s="44"/>
      <c r="E927" s="57" t="str">
        <f t="shared" si="39"/>
        <v>A</v>
      </c>
      <c r="F927" s="75"/>
      <c r="G927" s="16"/>
      <c r="H927" s="54" t="str">
        <f t="shared" si="40"/>
        <v>A</v>
      </c>
      <c r="I927" s="73"/>
    </row>
    <row r="928" spans="2:20" ht="10.199999999999999" x14ac:dyDescent="0.15">
      <c r="B928" s="44"/>
      <c r="C928" s="45"/>
      <c r="D928" s="44"/>
      <c r="E928" s="57" t="str">
        <f t="shared" si="39"/>
        <v>A</v>
      </c>
      <c r="F928" s="75"/>
      <c r="G928" s="16"/>
      <c r="H928" s="54" t="str">
        <f t="shared" si="40"/>
        <v>A</v>
      </c>
      <c r="I928" s="73"/>
    </row>
    <row r="929" spans="2:9" ht="13.2" x14ac:dyDescent="0.15">
      <c r="B929" s="44"/>
      <c r="C929" s="45"/>
      <c r="D929" s="44"/>
      <c r="E929" s="13" t="str">
        <f t="shared" si="39"/>
        <v>A</v>
      </c>
      <c r="F929" s="78"/>
      <c r="G929" s="16"/>
      <c r="H929" s="54" t="str">
        <f t="shared" si="40"/>
        <v>A</v>
      </c>
      <c r="I929" s="72"/>
    </row>
    <row r="930" spans="2:9" ht="13.2" x14ac:dyDescent="0.15">
      <c r="B930" s="44"/>
      <c r="C930" s="45"/>
      <c r="D930" s="44"/>
      <c r="E930" s="13" t="str">
        <f t="shared" si="39"/>
        <v>A</v>
      </c>
      <c r="F930" s="78"/>
      <c r="G930" s="16"/>
      <c r="H930" s="54" t="str">
        <f t="shared" si="40"/>
        <v>A</v>
      </c>
      <c r="I930" s="72"/>
    </row>
    <row r="931" spans="2:9" ht="10.199999999999999" x14ac:dyDescent="0.15">
      <c r="B931" s="44"/>
      <c r="C931" s="45"/>
      <c r="D931" s="44"/>
      <c r="E931" s="57" t="str">
        <f t="shared" si="39"/>
        <v>A</v>
      </c>
      <c r="F931" s="75"/>
      <c r="G931" s="16"/>
      <c r="H931" s="54" t="str">
        <f t="shared" si="40"/>
        <v>A</v>
      </c>
      <c r="I931" s="73"/>
    </row>
    <row r="932" spans="2:9" ht="13.2" x14ac:dyDescent="0.15">
      <c r="B932" s="44"/>
      <c r="C932" s="45"/>
      <c r="D932" s="44"/>
      <c r="E932" s="13" t="str">
        <f t="shared" si="39"/>
        <v>A</v>
      </c>
      <c r="F932" s="78"/>
      <c r="G932" s="16"/>
      <c r="H932" s="54" t="str">
        <f t="shared" si="40"/>
        <v>A</v>
      </c>
      <c r="I932" s="72"/>
    </row>
    <row r="933" spans="2:9" ht="10.199999999999999" x14ac:dyDescent="0.15">
      <c r="B933" s="44"/>
      <c r="C933" s="45"/>
      <c r="D933" s="44"/>
      <c r="E933" s="57" t="str">
        <f t="shared" si="39"/>
        <v>A</v>
      </c>
      <c r="F933" s="75"/>
      <c r="G933" s="16"/>
      <c r="H933" s="54" t="str">
        <f t="shared" si="40"/>
        <v>A</v>
      </c>
      <c r="I933" s="73"/>
    </row>
    <row r="934" spans="2:9" ht="10.199999999999999" x14ac:dyDescent="0.15">
      <c r="B934" s="44"/>
      <c r="C934" s="45"/>
      <c r="D934" s="44"/>
      <c r="E934" s="57" t="str">
        <f t="shared" si="39"/>
        <v>A</v>
      </c>
      <c r="F934" s="75"/>
      <c r="G934" s="16"/>
      <c r="H934" s="54" t="str">
        <f t="shared" si="40"/>
        <v>A</v>
      </c>
      <c r="I934" s="73"/>
    </row>
    <row r="935" spans="2:9" ht="10.199999999999999" x14ac:dyDescent="0.15">
      <c r="B935" s="44"/>
      <c r="C935" s="45"/>
      <c r="D935" s="44"/>
      <c r="E935" s="57" t="str">
        <f t="shared" si="39"/>
        <v>A</v>
      </c>
      <c r="F935" s="75"/>
      <c r="G935" s="16"/>
      <c r="H935" s="54" t="str">
        <f t="shared" si="40"/>
        <v>A</v>
      </c>
      <c r="I935" s="73"/>
    </row>
    <row r="936" spans="2:9" ht="10.199999999999999" x14ac:dyDescent="0.15">
      <c r="B936" s="44"/>
      <c r="C936" s="45"/>
      <c r="D936" s="44"/>
      <c r="E936" s="57" t="str">
        <f t="shared" si="39"/>
        <v>A</v>
      </c>
      <c r="F936" s="75"/>
      <c r="G936" s="16"/>
      <c r="H936" s="54" t="str">
        <f t="shared" si="40"/>
        <v>A</v>
      </c>
      <c r="I936" s="73"/>
    </row>
    <row r="937" spans="2:9" ht="10.199999999999999" x14ac:dyDescent="0.15">
      <c r="B937" s="44"/>
      <c r="C937" s="45"/>
      <c r="D937" s="44"/>
      <c r="E937" s="57" t="str">
        <f t="shared" si="39"/>
        <v>A</v>
      </c>
      <c r="F937" s="75"/>
      <c r="G937" s="16"/>
      <c r="H937" s="54" t="str">
        <f t="shared" si="40"/>
        <v>A</v>
      </c>
      <c r="I937" s="73"/>
    </row>
    <row r="938" spans="2:9" ht="10.199999999999999" x14ac:dyDescent="0.15">
      <c r="B938" s="44"/>
      <c r="C938" s="45"/>
      <c r="D938" s="44"/>
      <c r="E938" s="57" t="str">
        <f t="shared" si="39"/>
        <v>A</v>
      </c>
      <c r="F938" s="75"/>
      <c r="G938" s="16"/>
      <c r="H938" s="54" t="str">
        <f t="shared" si="40"/>
        <v>A</v>
      </c>
      <c r="I938" s="73"/>
    </row>
    <row r="939" spans="2:9" ht="10.199999999999999" x14ac:dyDescent="0.15">
      <c r="B939" s="44"/>
      <c r="C939" s="45"/>
      <c r="D939" s="44"/>
      <c r="E939" s="57" t="str">
        <f t="shared" si="39"/>
        <v>A</v>
      </c>
      <c r="F939" s="75"/>
      <c r="G939" s="16"/>
      <c r="H939" s="54" t="str">
        <f t="shared" si="40"/>
        <v>A</v>
      </c>
      <c r="I939" s="73"/>
    </row>
    <row r="940" spans="2:9" ht="10.199999999999999" x14ac:dyDescent="0.15">
      <c r="B940" s="44"/>
      <c r="C940" s="45"/>
      <c r="D940" s="44"/>
      <c r="E940" s="57" t="str">
        <f t="shared" si="39"/>
        <v>A</v>
      </c>
      <c r="F940" s="75"/>
      <c r="G940" s="16"/>
      <c r="H940" s="54" t="str">
        <f t="shared" si="40"/>
        <v>A</v>
      </c>
      <c r="I940" s="73"/>
    </row>
    <row r="941" spans="2:9" ht="10.199999999999999" x14ac:dyDescent="0.15">
      <c r="B941" s="44"/>
      <c r="C941" s="45"/>
      <c r="D941" s="44"/>
      <c r="E941" s="57" t="str">
        <f t="shared" si="39"/>
        <v>A</v>
      </c>
      <c r="F941" s="75"/>
      <c r="G941" s="16"/>
      <c r="H941" s="54" t="str">
        <f t="shared" si="40"/>
        <v>A</v>
      </c>
      <c r="I941" s="73"/>
    </row>
    <row r="942" spans="2:9" ht="10.199999999999999" x14ac:dyDescent="0.15">
      <c r="B942" s="44"/>
      <c r="C942" s="45"/>
      <c r="D942" s="44"/>
      <c r="E942" s="57" t="str">
        <f t="shared" si="39"/>
        <v>A</v>
      </c>
      <c r="F942" s="75"/>
      <c r="G942" s="16"/>
      <c r="H942" s="54" t="str">
        <f t="shared" si="40"/>
        <v>A</v>
      </c>
      <c r="I942" s="73"/>
    </row>
    <row r="943" spans="2:9" ht="10.199999999999999" x14ac:dyDescent="0.15">
      <c r="B943" s="44"/>
      <c r="C943" s="45"/>
      <c r="D943" s="44"/>
      <c r="E943" s="57" t="str">
        <f t="shared" si="39"/>
        <v>A</v>
      </c>
      <c r="F943" s="75"/>
      <c r="G943" s="16"/>
      <c r="H943" s="54" t="str">
        <f t="shared" si="40"/>
        <v>A</v>
      </c>
      <c r="I943" s="73"/>
    </row>
    <row r="944" spans="2:9" ht="10.199999999999999" x14ac:dyDescent="0.15">
      <c r="B944" s="44"/>
      <c r="C944" s="45"/>
      <c r="D944" s="44"/>
      <c r="E944" s="57" t="str">
        <f t="shared" si="39"/>
        <v>A</v>
      </c>
      <c r="F944" s="75"/>
      <c r="G944" s="16"/>
      <c r="H944" s="54" t="str">
        <f t="shared" si="40"/>
        <v>A</v>
      </c>
      <c r="I944" s="73"/>
    </row>
    <row r="945" spans="2:10" ht="10.199999999999999" x14ac:dyDescent="0.15">
      <c r="B945" s="44"/>
      <c r="C945" s="45"/>
      <c r="D945" s="44"/>
      <c r="E945" s="57" t="str">
        <f t="shared" si="39"/>
        <v>A</v>
      </c>
      <c r="F945" s="75"/>
      <c r="G945" s="16"/>
      <c r="H945" s="54" t="str">
        <f t="shared" si="40"/>
        <v>A</v>
      </c>
      <c r="I945" s="73"/>
    </row>
    <row r="946" spans="2:10" ht="10.199999999999999" x14ac:dyDescent="0.15">
      <c r="B946" s="44"/>
      <c r="C946" s="45"/>
      <c r="D946" s="44"/>
      <c r="E946" s="57" t="str">
        <f t="shared" si="39"/>
        <v>A</v>
      </c>
      <c r="F946" s="75"/>
      <c r="G946" s="16"/>
      <c r="H946" s="54" t="str">
        <f t="shared" si="40"/>
        <v>A</v>
      </c>
      <c r="I946" s="73"/>
    </row>
    <row r="947" spans="2:10" ht="10.199999999999999" x14ac:dyDescent="0.15">
      <c r="B947" s="44"/>
      <c r="C947" s="45"/>
      <c r="D947" s="44"/>
      <c r="E947" s="57" t="str">
        <f t="shared" si="39"/>
        <v>A</v>
      </c>
      <c r="F947" s="75"/>
      <c r="G947" s="16"/>
      <c r="H947" s="54" t="str">
        <f t="shared" si="40"/>
        <v>A</v>
      </c>
      <c r="I947" s="53"/>
      <c r="J947" s="53"/>
    </row>
    <row r="948" spans="2:10" ht="13.2" x14ac:dyDescent="0.15">
      <c r="B948" s="44"/>
      <c r="C948" s="45"/>
      <c r="D948" s="44"/>
      <c r="E948" s="57" t="str">
        <f t="shared" si="39"/>
        <v>A</v>
      </c>
      <c r="F948" s="75"/>
      <c r="G948" s="16"/>
      <c r="H948" s="54" t="str">
        <f t="shared" si="40"/>
        <v>A</v>
      </c>
      <c r="I948" s="72"/>
      <c r="J948" s="73"/>
    </row>
    <row r="949" spans="2:10" ht="10.199999999999999" x14ac:dyDescent="0.15">
      <c r="B949" s="44"/>
      <c r="C949" s="45"/>
      <c r="D949" s="44"/>
      <c r="E949" s="57" t="str">
        <f t="shared" si="39"/>
        <v>A</v>
      </c>
      <c r="F949" s="75"/>
      <c r="G949" s="16"/>
      <c r="H949" s="54" t="str">
        <f t="shared" si="40"/>
        <v>A</v>
      </c>
      <c r="I949" s="73"/>
    </row>
    <row r="950" spans="2:10" ht="13.2" x14ac:dyDescent="0.15">
      <c r="B950" s="44"/>
      <c r="C950" s="45"/>
      <c r="D950" s="44"/>
      <c r="E950" s="13" t="str">
        <f t="shared" ref="E950:E981" si="41">IF(IF(B950&lt;&gt;"",VLOOKUP(B950,SG,2,FALSE),0)*IF(C950&lt;&gt;"",VLOOKUP(C950,SF,2,FALSE),0)*IF(D950&lt;&gt;"",VLOOKUP(D950,SH,2,FALSE),0)&gt;Seuil4,score4,IF(IF(B950&lt;&gt;"",VLOOKUP(B950,SG,2,FALSE),0)*IF(C950&lt;&gt;"",VLOOKUP(C950,SF,2,FALSE),0)*IF(D950&lt;&gt;"",VLOOKUP(D950,SH,2,FALSE),0)&gt;Seuil3,score3,IF(IF(B950&lt;&gt;"",VLOOKUP(B950,SG,2,FALSE),0)*IF(C950&lt;&gt;"",VLOOKUP(C950,SF,2,FALSE),0)*IF(D950&lt;&gt;"",VLOOKUP(D950,SH,2,FALSE),0)&gt;Seuil2,score2,IF(IF(B950&lt;&gt;"",VLOOKUP(B950,SG,2,FALSE),0)*IF(C950&lt;&gt;"",VLOOKUP(C950,SF,2,FALSE),0)*IF(D950&lt;&gt;"",VLOOKUP(D950,SH,2,FALSE),0)&gt;Seuil0,score1,score0))))</f>
        <v>A</v>
      </c>
      <c r="F950" s="78"/>
      <c r="G950" s="16"/>
      <c r="H950" s="54" t="str">
        <f t="shared" ref="H950:H981" si="42">IF(IF(B950&lt;&gt;"",VLOOKUP(B950,SG,2,FALSE),0)*IF(C950&lt;&gt;"",VLOOKUP(C950,SF,2,FALSE),0)*IF(D950&lt;&gt;"",VLOOKUP(D950,SH,2,FALSE),0)/IF(G950&lt;&gt;0,MAX(1,VLOOKUP(G950,SM,2,FALSE)),1)&gt;Seuil4,score4,IF(IF(B950&lt;&gt;"",VLOOKUP(B950,SG,2,FALSE),0)*IF(C950&lt;&gt;"",VLOOKUP(C950,SF,2,FALSE),0)*IF(D950&lt;&gt;"",VLOOKUP(D950,SH,2,FALSE),0)/IF(G950&lt;&gt;0,MAX(1,VLOOKUP(G950,SM,2,FALSE)),1)&gt;Seuil3,score3,IF(IF(B950&lt;&gt;"",VLOOKUP(B950,SG,2,FALSE),0)*IF(C950&lt;&gt;"",VLOOKUP(C950,SF,2,FALSE),0)*IF(D950&lt;&gt;"",VLOOKUP(D950,SH,2,FALSE),0)/IF(G950&lt;&gt;0,MAX(1,VLOOKUP(G950,SM,2,FALSE)),1)&gt;Seuil2,score2,IF(IF(B950&lt;&gt;"",VLOOKUP(B950,SG,2,FALSE),0)*IF(C950&lt;&gt;"",VLOOKUP(C950,SF,2,FALSE),0)*IF(D950&lt;&gt;"",VLOOKUP(D950,SH,2,FALSE),0)/IF(G950&lt;&gt;0,MAX(1,VLOOKUP(G950,SM,2,FALSE)),1)&gt;Seuil0,score1,score0))))</f>
        <v>A</v>
      </c>
      <c r="I950" s="72"/>
    </row>
    <row r="951" spans="2:10" ht="13.2" x14ac:dyDescent="0.15">
      <c r="B951" s="44"/>
      <c r="C951" s="45"/>
      <c r="D951" s="44"/>
      <c r="E951" s="13" t="str">
        <f t="shared" si="41"/>
        <v>A</v>
      </c>
      <c r="F951" s="78"/>
      <c r="G951" s="16"/>
      <c r="H951" s="54" t="str">
        <f t="shared" si="42"/>
        <v>A</v>
      </c>
      <c r="I951" s="72"/>
    </row>
    <row r="952" spans="2:10" ht="13.2" x14ac:dyDescent="0.15">
      <c r="B952" s="44"/>
      <c r="C952" s="45"/>
      <c r="D952" s="44"/>
      <c r="E952" s="13" t="str">
        <f t="shared" si="41"/>
        <v>A</v>
      </c>
      <c r="F952" s="78"/>
      <c r="G952" s="16"/>
      <c r="H952" s="54" t="str">
        <f t="shared" si="42"/>
        <v>A</v>
      </c>
      <c r="I952" s="72"/>
    </row>
    <row r="953" spans="2:10" ht="10.199999999999999" x14ac:dyDescent="0.15">
      <c r="B953" s="44"/>
      <c r="C953" s="45"/>
      <c r="D953" s="44"/>
      <c r="E953" s="57" t="str">
        <f t="shared" si="41"/>
        <v>A</v>
      </c>
      <c r="F953" s="75"/>
      <c r="G953" s="16"/>
      <c r="H953" s="54" t="str">
        <f t="shared" si="42"/>
        <v>A</v>
      </c>
      <c r="I953" s="73"/>
    </row>
    <row r="954" spans="2:10" ht="10.199999999999999" x14ac:dyDescent="0.15">
      <c r="B954" s="44"/>
      <c r="C954" s="45"/>
      <c r="D954" s="44"/>
      <c r="E954" s="57" t="str">
        <f t="shared" si="41"/>
        <v>A</v>
      </c>
      <c r="F954" s="75"/>
      <c r="G954" s="16"/>
      <c r="H954" s="54" t="str">
        <f t="shared" si="42"/>
        <v>A</v>
      </c>
      <c r="I954" s="73"/>
    </row>
    <row r="955" spans="2:10" ht="10.199999999999999" x14ac:dyDescent="0.15">
      <c r="B955" s="44" t="s">
        <v>11</v>
      </c>
      <c r="C955" s="45" t="s">
        <v>37</v>
      </c>
      <c r="D955" s="44" t="s">
        <v>11</v>
      </c>
      <c r="E955" s="57" t="str">
        <f t="shared" si="41"/>
        <v>A</v>
      </c>
      <c r="F955" s="75"/>
      <c r="G955" s="16"/>
      <c r="H955" s="54" t="str">
        <f t="shared" si="42"/>
        <v>A</v>
      </c>
      <c r="I955" s="73"/>
    </row>
    <row r="956" spans="2:10" ht="10.199999999999999" x14ac:dyDescent="0.15">
      <c r="B956" s="44" t="s">
        <v>11</v>
      </c>
      <c r="C956" s="45" t="s">
        <v>37</v>
      </c>
      <c r="D956" s="44" t="s">
        <v>11</v>
      </c>
      <c r="E956" s="57" t="str">
        <f t="shared" si="41"/>
        <v>A</v>
      </c>
      <c r="F956" s="75"/>
      <c r="G956" s="16"/>
      <c r="H956" s="54" t="str">
        <f t="shared" si="42"/>
        <v>A</v>
      </c>
      <c r="I956" s="73"/>
    </row>
    <row r="957" spans="2:10" ht="10.199999999999999" x14ac:dyDescent="0.15">
      <c r="B957" s="44" t="s">
        <v>11</v>
      </c>
      <c r="C957" s="45" t="s">
        <v>37</v>
      </c>
      <c r="D957" s="44" t="s">
        <v>11</v>
      </c>
      <c r="E957" s="57" t="str">
        <f t="shared" si="41"/>
        <v>A</v>
      </c>
      <c r="F957" s="75"/>
      <c r="G957" s="16"/>
      <c r="H957" s="54" t="str">
        <f t="shared" si="42"/>
        <v>A</v>
      </c>
      <c r="I957" s="73"/>
    </row>
    <row r="958" spans="2:10" ht="10.199999999999999" x14ac:dyDescent="0.15">
      <c r="B958" s="44" t="s">
        <v>11</v>
      </c>
      <c r="C958" s="45" t="s">
        <v>37</v>
      </c>
      <c r="D958" s="44" t="s">
        <v>11</v>
      </c>
      <c r="E958" s="57" t="str">
        <f t="shared" si="41"/>
        <v>A</v>
      </c>
      <c r="F958" s="75"/>
      <c r="G958" s="16"/>
      <c r="H958" s="54" t="str">
        <f t="shared" si="42"/>
        <v>A</v>
      </c>
      <c r="I958" s="73"/>
    </row>
    <row r="959" spans="2:10" ht="10.199999999999999" x14ac:dyDescent="0.15">
      <c r="B959" s="44" t="s">
        <v>11</v>
      </c>
      <c r="C959" s="45" t="s">
        <v>37</v>
      </c>
      <c r="D959" s="44" t="s">
        <v>11</v>
      </c>
      <c r="E959" s="57" t="str">
        <f t="shared" si="41"/>
        <v>A</v>
      </c>
      <c r="F959" s="75"/>
      <c r="G959" s="16"/>
      <c r="H959" s="54" t="str">
        <f t="shared" si="42"/>
        <v>A</v>
      </c>
      <c r="I959" s="73"/>
    </row>
    <row r="960" spans="2:10" ht="10.199999999999999" x14ac:dyDescent="0.15">
      <c r="B960" s="44" t="s">
        <v>11</v>
      </c>
      <c r="C960" s="45" t="s">
        <v>37</v>
      </c>
      <c r="D960" s="44" t="s">
        <v>11</v>
      </c>
      <c r="E960" s="57" t="str">
        <f t="shared" si="41"/>
        <v>A</v>
      </c>
      <c r="F960" s="75"/>
      <c r="G960" s="16"/>
      <c r="H960" s="54" t="str">
        <f t="shared" si="42"/>
        <v>A</v>
      </c>
      <c r="I960" s="73"/>
    </row>
    <row r="961" spans="2:9" ht="10.199999999999999" x14ac:dyDescent="0.15">
      <c r="B961" s="44" t="s">
        <v>11</v>
      </c>
      <c r="C961" s="45" t="s">
        <v>37</v>
      </c>
      <c r="D961" s="44" t="s">
        <v>11</v>
      </c>
      <c r="E961" s="57" t="str">
        <f t="shared" si="41"/>
        <v>A</v>
      </c>
      <c r="F961" s="75"/>
      <c r="G961" s="16"/>
      <c r="H961" s="54" t="str">
        <f t="shared" si="42"/>
        <v>A</v>
      </c>
      <c r="I961" s="73"/>
    </row>
    <row r="962" spans="2:9" ht="10.199999999999999" x14ac:dyDescent="0.15">
      <c r="B962" s="44" t="s">
        <v>11</v>
      </c>
      <c r="C962" s="45" t="s">
        <v>37</v>
      </c>
      <c r="D962" s="44" t="s">
        <v>11</v>
      </c>
      <c r="E962" s="57" t="str">
        <f t="shared" si="41"/>
        <v>A</v>
      </c>
      <c r="F962" s="75"/>
      <c r="G962" s="16" t="s">
        <v>19</v>
      </c>
      <c r="H962" s="54" t="str">
        <f t="shared" si="42"/>
        <v>A</v>
      </c>
      <c r="I962" s="73"/>
    </row>
    <row r="963" spans="2:9" ht="61.95" customHeight="1" x14ac:dyDescent="0.15">
      <c r="B963" s="44" t="s">
        <v>11</v>
      </c>
      <c r="C963" s="45" t="s">
        <v>37</v>
      </c>
      <c r="D963" s="44" t="s">
        <v>11</v>
      </c>
      <c r="E963" s="57" t="str">
        <f t="shared" si="41"/>
        <v>A</v>
      </c>
      <c r="F963" s="75"/>
      <c r="G963" s="16" t="s">
        <v>11</v>
      </c>
      <c r="H963" s="54" t="str">
        <f t="shared" si="42"/>
        <v>A</v>
      </c>
      <c r="I963" s="73"/>
    </row>
    <row r="964" spans="2:9" ht="54" customHeight="1" x14ac:dyDescent="0.15">
      <c r="B964" s="44" t="s">
        <v>11</v>
      </c>
      <c r="C964" s="45" t="s">
        <v>37</v>
      </c>
      <c r="D964" s="44" t="s">
        <v>11</v>
      </c>
      <c r="E964" s="57" t="str">
        <f t="shared" si="41"/>
        <v>A</v>
      </c>
      <c r="F964" s="75"/>
      <c r="G964" s="16" t="s">
        <v>11</v>
      </c>
      <c r="H964" s="54" t="str">
        <f t="shared" si="42"/>
        <v>A</v>
      </c>
      <c r="I964" s="73"/>
    </row>
    <row r="965" spans="2:9" ht="13.2" x14ac:dyDescent="0.15">
      <c r="B965" s="44" t="s">
        <v>11</v>
      </c>
      <c r="C965" s="45" t="s">
        <v>37</v>
      </c>
      <c r="D965" s="44" t="s">
        <v>11</v>
      </c>
      <c r="E965" s="13" t="str">
        <f t="shared" si="41"/>
        <v>A</v>
      </c>
      <c r="F965" s="78"/>
      <c r="G965" s="16" t="s">
        <v>19</v>
      </c>
      <c r="H965" s="54" t="str">
        <f t="shared" si="42"/>
        <v>A</v>
      </c>
      <c r="I965" s="72"/>
    </row>
    <row r="966" spans="2:9" ht="13.2" x14ac:dyDescent="0.15">
      <c r="B966" s="44" t="s">
        <v>11</v>
      </c>
      <c r="C966" s="45" t="s">
        <v>37</v>
      </c>
      <c r="D966" s="44" t="s">
        <v>11</v>
      </c>
      <c r="E966" s="13" t="str">
        <f t="shared" si="41"/>
        <v>A</v>
      </c>
      <c r="F966" s="78"/>
      <c r="G966" s="16"/>
      <c r="H966" s="54" t="str">
        <f t="shared" si="42"/>
        <v>A</v>
      </c>
      <c r="I966" s="72"/>
    </row>
    <row r="967" spans="2:9" ht="10.199999999999999" x14ac:dyDescent="0.15">
      <c r="B967" s="44" t="s">
        <v>11</v>
      </c>
      <c r="C967" s="45" t="s">
        <v>37</v>
      </c>
      <c r="D967" s="44" t="s">
        <v>11</v>
      </c>
      <c r="E967" s="57" t="str">
        <f t="shared" si="41"/>
        <v>A</v>
      </c>
      <c r="F967" s="75"/>
      <c r="G967" s="16"/>
      <c r="H967" s="54" t="str">
        <f t="shared" si="42"/>
        <v>A</v>
      </c>
      <c r="I967" s="73"/>
    </row>
    <row r="968" spans="2:9" ht="10.199999999999999" x14ac:dyDescent="0.15">
      <c r="B968" s="44"/>
      <c r="C968" s="45" t="s">
        <v>22</v>
      </c>
      <c r="D968" s="44"/>
      <c r="E968" s="57" t="str">
        <f t="shared" si="41"/>
        <v>A</v>
      </c>
      <c r="F968" s="75"/>
      <c r="G968" s="16"/>
      <c r="H968" s="54" t="str">
        <f t="shared" si="42"/>
        <v>A</v>
      </c>
      <c r="I968" s="73"/>
    </row>
    <row r="969" spans="2:9" ht="10.199999999999999" x14ac:dyDescent="0.15">
      <c r="B969" s="44" t="s">
        <v>13</v>
      </c>
      <c r="C969" s="45" t="s">
        <v>11</v>
      </c>
      <c r="D969" s="44" t="s">
        <v>11</v>
      </c>
      <c r="E969" s="57" t="str">
        <f t="shared" si="41"/>
        <v>A</v>
      </c>
      <c r="F969" s="75"/>
      <c r="G969" s="16"/>
      <c r="H969" s="54" t="str">
        <f t="shared" si="42"/>
        <v>A</v>
      </c>
      <c r="I969" s="73"/>
    </row>
    <row r="970" spans="2:9" ht="10.199999999999999" x14ac:dyDescent="0.15">
      <c r="B970" s="44" t="s">
        <v>11</v>
      </c>
      <c r="C970" s="45" t="s">
        <v>37</v>
      </c>
      <c r="D970" s="44" t="s">
        <v>11</v>
      </c>
      <c r="E970" s="57" t="str">
        <f t="shared" si="41"/>
        <v>A</v>
      </c>
      <c r="F970" s="75"/>
      <c r="G970" s="16"/>
      <c r="H970" s="54" t="str">
        <f t="shared" si="42"/>
        <v>A</v>
      </c>
      <c r="I970" s="73"/>
    </row>
    <row r="971" spans="2:9" ht="10.199999999999999" x14ac:dyDescent="0.15">
      <c r="B971" s="44"/>
      <c r="C971" s="45" t="s">
        <v>37</v>
      </c>
      <c r="D971" s="44"/>
      <c r="E971" s="57" t="str">
        <f t="shared" si="41"/>
        <v>A</v>
      </c>
      <c r="F971" s="75"/>
      <c r="G971" s="16"/>
      <c r="H971" s="54" t="str">
        <f t="shared" si="42"/>
        <v>A</v>
      </c>
      <c r="I971" s="73"/>
    </row>
    <row r="972" spans="2:9" ht="10.199999999999999" x14ac:dyDescent="0.15">
      <c r="B972" s="44"/>
      <c r="C972" s="45" t="s">
        <v>37</v>
      </c>
      <c r="D972" s="44"/>
      <c r="E972" s="57" t="str">
        <f t="shared" si="41"/>
        <v>A</v>
      </c>
      <c r="F972" s="75"/>
      <c r="G972" s="16"/>
      <c r="H972" s="54" t="str">
        <f t="shared" si="42"/>
        <v>A</v>
      </c>
      <c r="I972" s="73"/>
    </row>
    <row r="973" spans="2:9" ht="10.199999999999999" x14ac:dyDescent="0.15">
      <c r="B973" s="44"/>
      <c r="C973" s="45" t="s">
        <v>37</v>
      </c>
      <c r="D973" s="44"/>
      <c r="E973" s="57" t="str">
        <f t="shared" si="41"/>
        <v>A</v>
      </c>
      <c r="F973" s="75"/>
      <c r="G973" s="16"/>
      <c r="H973" s="54" t="str">
        <f t="shared" si="42"/>
        <v>A</v>
      </c>
      <c r="I973" s="73"/>
    </row>
    <row r="974" spans="2:9" ht="10.199999999999999" x14ac:dyDescent="0.15">
      <c r="B974" s="44"/>
      <c r="C974" s="45" t="s">
        <v>37</v>
      </c>
      <c r="D974" s="44"/>
      <c r="E974" s="57" t="str">
        <f t="shared" si="41"/>
        <v>A</v>
      </c>
      <c r="F974" s="75"/>
      <c r="G974" s="16"/>
      <c r="H974" s="54" t="str">
        <f t="shared" si="42"/>
        <v>A</v>
      </c>
      <c r="I974" s="73"/>
    </row>
    <row r="975" spans="2:9" ht="10.199999999999999" x14ac:dyDescent="0.15">
      <c r="B975" s="44"/>
      <c r="C975" s="45"/>
      <c r="D975" s="44"/>
      <c r="E975" s="57" t="str">
        <f t="shared" si="41"/>
        <v>A</v>
      </c>
      <c r="F975" s="75"/>
      <c r="G975" s="16"/>
      <c r="H975" s="54" t="str">
        <f t="shared" si="42"/>
        <v>A</v>
      </c>
      <c r="I975" s="73"/>
    </row>
    <row r="976" spans="2:9" ht="10.199999999999999" x14ac:dyDescent="0.15">
      <c r="B976" s="44"/>
      <c r="C976" s="45"/>
      <c r="D976" s="44"/>
      <c r="E976" s="57" t="str">
        <f t="shared" si="41"/>
        <v>A</v>
      </c>
      <c r="F976" s="75"/>
      <c r="G976" s="16"/>
      <c r="H976" s="54" t="str">
        <f t="shared" si="42"/>
        <v>A</v>
      </c>
      <c r="I976" s="73"/>
    </row>
    <row r="977" spans="2:9" ht="10.199999999999999" x14ac:dyDescent="0.15">
      <c r="B977" s="44"/>
      <c r="C977" s="45"/>
      <c r="D977" s="44"/>
      <c r="E977" s="57" t="str">
        <f t="shared" si="41"/>
        <v>A</v>
      </c>
      <c r="F977" s="75"/>
      <c r="G977" s="16"/>
      <c r="H977" s="54" t="str">
        <f t="shared" si="42"/>
        <v>A</v>
      </c>
      <c r="I977" s="73"/>
    </row>
    <row r="978" spans="2:9" ht="10.199999999999999" x14ac:dyDescent="0.15">
      <c r="B978" s="44"/>
      <c r="C978" s="45"/>
      <c r="D978" s="44"/>
      <c r="E978" s="57" t="str">
        <f t="shared" si="41"/>
        <v>A</v>
      </c>
      <c r="F978" s="75"/>
      <c r="G978" s="16"/>
      <c r="H978" s="54" t="str">
        <f t="shared" si="42"/>
        <v>A</v>
      </c>
      <c r="I978" s="73"/>
    </row>
    <row r="979" spans="2:9" ht="10.199999999999999" x14ac:dyDescent="0.15">
      <c r="B979" s="44"/>
      <c r="C979" s="45"/>
      <c r="D979" s="44"/>
      <c r="E979" s="57" t="str">
        <f t="shared" si="41"/>
        <v>A</v>
      </c>
      <c r="F979" s="75"/>
      <c r="G979" s="16"/>
      <c r="H979" s="54" t="str">
        <f t="shared" si="42"/>
        <v>A</v>
      </c>
      <c r="I979" s="73"/>
    </row>
    <row r="980" spans="2:9" ht="69" customHeight="1" x14ac:dyDescent="0.15">
      <c r="B980" s="44"/>
      <c r="C980" s="45"/>
      <c r="D980" s="44"/>
      <c r="E980" s="57" t="str">
        <f t="shared" si="41"/>
        <v>A</v>
      </c>
      <c r="F980" s="75"/>
      <c r="G980" s="16"/>
      <c r="H980" s="54" t="str">
        <f t="shared" si="42"/>
        <v>A</v>
      </c>
      <c r="I980" s="73"/>
    </row>
    <row r="981" spans="2:9" ht="10.199999999999999" x14ac:dyDescent="0.15">
      <c r="B981" s="44"/>
      <c r="C981" s="45"/>
      <c r="D981" s="44"/>
      <c r="E981" s="57" t="str">
        <f t="shared" si="41"/>
        <v>A</v>
      </c>
      <c r="F981" s="75"/>
      <c r="G981" s="16"/>
      <c r="H981" s="54" t="str">
        <f t="shared" si="42"/>
        <v>A</v>
      </c>
      <c r="I981" s="73"/>
    </row>
    <row r="982" spans="2:9" ht="10.199999999999999" x14ac:dyDescent="0.15">
      <c r="B982" s="44"/>
      <c r="C982" s="45"/>
      <c r="D982" s="44"/>
      <c r="E982" s="57" t="str">
        <f t="shared" ref="E982:E993" si="43">IF(IF(B982&lt;&gt;"",VLOOKUP(B982,SG,2,FALSE),0)*IF(C982&lt;&gt;"",VLOOKUP(C982,SF,2,FALSE),0)*IF(D982&lt;&gt;"",VLOOKUP(D982,SH,2,FALSE),0)&gt;Seuil4,score4,IF(IF(B982&lt;&gt;"",VLOOKUP(B982,SG,2,FALSE),0)*IF(C982&lt;&gt;"",VLOOKUP(C982,SF,2,FALSE),0)*IF(D982&lt;&gt;"",VLOOKUP(D982,SH,2,FALSE),0)&gt;Seuil3,score3,IF(IF(B982&lt;&gt;"",VLOOKUP(B982,SG,2,FALSE),0)*IF(C982&lt;&gt;"",VLOOKUP(C982,SF,2,FALSE),0)*IF(D982&lt;&gt;"",VLOOKUP(D982,SH,2,FALSE),0)&gt;Seuil2,score2,IF(IF(B982&lt;&gt;"",VLOOKUP(B982,SG,2,FALSE),0)*IF(C982&lt;&gt;"",VLOOKUP(C982,SF,2,FALSE),0)*IF(D982&lt;&gt;"",VLOOKUP(D982,SH,2,FALSE),0)&gt;Seuil0,score1,score0))))</f>
        <v>A</v>
      </c>
      <c r="F982" s="75"/>
      <c r="G982" s="16"/>
      <c r="H982" s="54" t="str">
        <f t="shared" ref="H982:H1013" si="44">IF(IF(B982&lt;&gt;"",VLOOKUP(B982,SG,2,FALSE),0)*IF(C982&lt;&gt;"",VLOOKUP(C982,SF,2,FALSE),0)*IF(D982&lt;&gt;"",VLOOKUP(D982,SH,2,FALSE),0)/IF(G982&lt;&gt;0,MAX(1,VLOOKUP(G982,SM,2,FALSE)),1)&gt;Seuil4,score4,IF(IF(B982&lt;&gt;"",VLOOKUP(B982,SG,2,FALSE),0)*IF(C982&lt;&gt;"",VLOOKUP(C982,SF,2,FALSE),0)*IF(D982&lt;&gt;"",VLOOKUP(D982,SH,2,FALSE),0)/IF(G982&lt;&gt;0,MAX(1,VLOOKUP(G982,SM,2,FALSE)),1)&gt;Seuil3,score3,IF(IF(B982&lt;&gt;"",VLOOKUP(B982,SG,2,FALSE),0)*IF(C982&lt;&gt;"",VLOOKUP(C982,SF,2,FALSE),0)*IF(D982&lt;&gt;"",VLOOKUP(D982,SH,2,FALSE),0)/IF(G982&lt;&gt;0,MAX(1,VLOOKUP(G982,SM,2,FALSE)),1)&gt;Seuil2,score2,IF(IF(B982&lt;&gt;"",VLOOKUP(B982,SG,2,FALSE),0)*IF(C982&lt;&gt;"",VLOOKUP(C982,SF,2,FALSE),0)*IF(D982&lt;&gt;"",VLOOKUP(D982,SH,2,FALSE),0)/IF(G982&lt;&gt;0,MAX(1,VLOOKUP(G982,SM,2,FALSE)),1)&gt;Seuil0,score1,score0))))</f>
        <v>A</v>
      </c>
      <c r="I982" s="73"/>
    </row>
    <row r="983" spans="2:9" ht="10.199999999999999" x14ac:dyDescent="0.15">
      <c r="B983" s="44"/>
      <c r="C983" s="45"/>
      <c r="D983" s="44"/>
      <c r="E983" s="57" t="str">
        <f t="shared" si="43"/>
        <v>A</v>
      </c>
      <c r="F983" s="75"/>
      <c r="G983" s="16"/>
      <c r="H983" s="54" t="str">
        <f t="shared" si="44"/>
        <v>A</v>
      </c>
      <c r="I983" s="73"/>
    </row>
    <row r="984" spans="2:9" ht="10.199999999999999" x14ac:dyDescent="0.15">
      <c r="B984" s="44"/>
      <c r="C984" s="45"/>
      <c r="D984" s="44"/>
      <c r="E984" s="57" t="str">
        <f t="shared" si="43"/>
        <v>A</v>
      </c>
      <c r="F984" s="75"/>
      <c r="G984" s="16"/>
      <c r="H984" s="54" t="str">
        <f t="shared" si="44"/>
        <v>A</v>
      </c>
      <c r="I984" s="73"/>
    </row>
    <row r="985" spans="2:9" ht="10.199999999999999" x14ac:dyDescent="0.15">
      <c r="B985" s="44"/>
      <c r="C985" s="45"/>
      <c r="D985" s="44"/>
      <c r="E985" s="57" t="str">
        <f t="shared" si="43"/>
        <v>A</v>
      </c>
      <c r="F985" s="75"/>
      <c r="G985" s="16"/>
      <c r="H985" s="54" t="str">
        <f t="shared" si="44"/>
        <v>A</v>
      </c>
      <c r="I985" s="73"/>
    </row>
    <row r="986" spans="2:9" ht="10.199999999999999" x14ac:dyDescent="0.15">
      <c r="B986" s="44"/>
      <c r="C986" s="45"/>
      <c r="D986" s="44"/>
      <c r="E986" s="57" t="str">
        <f t="shared" si="43"/>
        <v>A</v>
      </c>
      <c r="F986" s="75"/>
      <c r="G986" s="16"/>
      <c r="H986" s="54" t="str">
        <f t="shared" si="44"/>
        <v>A</v>
      </c>
      <c r="I986" s="73"/>
    </row>
    <row r="987" spans="2:9" ht="10.199999999999999" x14ac:dyDescent="0.15">
      <c r="B987" s="44"/>
      <c r="C987" s="45"/>
      <c r="D987" s="44"/>
      <c r="E987" s="57" t="str">
        <f t="shared" si="43"/>
        <v>A</v>
      </c>
      <c r="F987" s="75"/>
      <c r="G987" s="16"/>
      <c r="H987" s="54" t="str">
        <f t="shared" si="44"/>
        <v>A</v>
      </c>
      <c r="I987" s="73"/>
    </row>
    <row r="988" spans="2:9" ht="10.199999999999999" x14ac:dyDescent="0.15">
      <c r="B988" s="44"/>
      <c r="C988" s="45"/>
      <c r="D988" s="44"/>
      <c r="E988" s="57" t="str">
        <f t="shared" si="43"/>
        <v>A</v>
      </c>
      <c r="F988" s="75"/>
      <c r="G988" s="16"/>
      <c r="H988" s="54" t="str">
        <f t="shared" si="44"/>
        <v>A</v>
      </c>
      <c r="I988" s="73"/>
    </row>
    <row r="989" spans="2:9" ht="10.199999999999999" x14ac:dyDescent="0.15">
      <c r="B989" s="44"/>
      <c r="C989" s="45"/>
      <c r="D989" s="44"/>
      <c r="E989" s="57" t="str">
        <f t="shared" si="43"/>
        <v>A</v>
      </c>
      <c r="F989" s="75"/>
      <c r="G989" s="16"/>
      <c r="H989" s="54" t="str">
        <f t="shared" si="44"/>
        <v>A</v>
      </c>
      <c r="I989" s="73"/>
    </row>
    <row r="990" spans="2:9" ht="10.199999999999999" x14ac:dyDescent="0.15">
      <c r="B990" s="44"/>
      <c r="C990" s="45"/>
      <c r="D990" s="44"/>
      <c r="E990" s="57" t="str">
        <f t="shared" si="43"/>
        <v>A</v>
      </c>
      <c r="F990" s="75"/>
      <c r="G990" s="16"/>
      <c r="H990" s="54" t="str">
        <f t="shared" si="44"/>
        <v>A</v>
      </c>
      <c r="I990" s="73"/>
    </row>
    <row r="991" spans="2:9" ht="10.199999999999999" x14ac:dyDescent="0.15">
      <c r="B991" s="44"/>
      <c r="C991" s="45"/>
      <c r="D991" s="44"/>
      <c r="E991" s="57" t="str">
        <f t="shared" si="43"/>
        <v>A</v>
      </c>
      <c r="F991" s="75"/>
      <c r="G991" s="16"/>
      <c r="H991" s="54" t="str">
        <f t="shared" si="44"/>
        <v>A</v>
      </c>
      <c r="I991" s="73"/>
    </row>
    <row r="992" spans="2:9" ht="10.199999999999999" x14ac:dyDescent="0.15">
      <c r="B992" s="44"/>
      <c r="C992" s="45"/>
      <c r="D992" s="44"/>
      <c r="E992" s="57" t="str">
        <f t="shared" si="43"/>
        <v>A</v>
      </c>
      <c r="F992" s="75"/>
      <c r="G992" s="16"/>
      <c r="H992" s="54" t="str">
        <f t="shared" si="44"/>
        <v>A</v>
      </c>
      <c r="I992" s="73"/>
    </row>
    <row r="993" spans="2:9" ht="10.199999999999999" x14ac:dyDescent="0.15">
      <c r="B993" s="44"/>
      <c r="C993" s="45"/>
      <c r="D993" s="44"/>
      <c r="E993" s="57" t="str">
        <f t="shared" si="43"/>
        <v>A</v>
      </c>
      <c r="F993" s="75"/>
      <c r="G993" s="16"/>
      <c r="H993" s="54" t="str">
        <f t="shared" si="44"/>
        <v>A</v>
      </c>
      <c r="I993" s="73"/>
    </row>
    <row r="994" spans="2:9" ht="13.2" x14ac:dyDescent="0.15">
      <c r="B994" s="44"/>
      <c r="C994" s="45"/>
      <c r="D994" s="44"/>
      <c r="E994" s="13"/>
      <c r="F994" s="78"/>
      <c r="G994" s="16"/>
      <c r="H994" s="54" t="str">
        <f t="shared" si="44"/>
        <v>A</v>
      </c>
      <c r="I994" s="72"/>
    </row>
    <row r="995" spans="2:9" ht="13.2" x14ac:dyDescent="0.15">
      <c r="B995" s="44"/>
      <c r="C995" s="45"/>
      <c r="D995" s="44"/>
      <c r="E995" s="13"/>
      <c r="F995" s="78"/>
      <c r="G995" s="16"/>
      <c r="H995" s="54" t="str">
        <f t="shared" si="44"/>
        <v>A</v>
      </c>
      <c r="I995" s="72"/>
    </row>
    <row r="996" spans="2:9" ht="13.2" x14ac:dyDescent="0.15">
      <c r="B996" s="44"/>
      <c r="C996" s="45"/>
      <c r="D996" s="44"/>
      <c r="E996" s="13"/>
      <c r="F996" s="78"/>
      <c r="G996" s="16"/>
      <c r="H996" s="54" t="str">
        <f t="shared" si="44"/>
        <v>A</v>
      </c>
      <c r="I996" s="72"/>
    </row>
    <row r="997" spans="2:9" ht="13.2" x14ac:dyDescent="0.15">
      <c r="B997" s="44"/>
      <c r="C997" s="45"/>
      <c r="D997" s="44"/>
      <c r="E997" s="13"/>
      <c r="F997" s="78"/>
      <c r="G997" s="16"/>
      <c r="H997" s="54" t="str">
        <f t="shared" si="44"/>
        <v>A</v>
      </c>
      <c r="I997" s="72"/>
    </row>
    <row r="998" spans="2:9" ht="13.2" x14ac:dyDescent="0.15">
      <c r="B998" s="44"/>
      <c r="C998" s="45"/>
      <c r="D998" s="44"/>
      <c r="E998" s="13"/>
      <c r="F998" s="78"/>
      <c r="G998" s="16"/>
      <c r="H998" s="54" t="str">
        <f t="shared" si="44"/>
        <v>A</v>
      </c>
      <c r="I998" s="72"/>
    </row>
    <row r="999" spans="2:9" ht="13.2" x14ac:dyDescent="0.15">
      <c r="B999" s="44"/>
      <c r="C999" s="45"/>
      <c r="D999" s="44"/>
      <c r="E999" s="13"/>
      <c r="F999" s="78"/>
      <c r="G999" s="16"/>
      <c r="H999" s="54" t="str">
        <f t="shared" si="44"/>
        <v>A</v>
      </c>
      <c r="I999" s="72"/>
    </row>
    <row r="1000" spans="2:9" ht="13.2" x14ac:dyDescent="0.15">
      <c r="B1000" s="44"/>
      <c r="C1000" s="45"/>
      <c r="D1000" s="44"/>
      <c r="E1000" s="13"/>
      <c r="F1000" s="78"/>
      <c r="G1000" s="16"/>
      <c r="H1000" s="54" t="str">
        <f t="shared" si="44"/>
        <v>A</v>
      </c>
      <c r="I1000" s="72"/>
    </row>
    <row r="1001" spans="2:9" ht="13.2" x14ac:dyDescent="0.15">
      <c r="B1001" s="44"/>
      <c r="C1001" s="45"/>
      <c r="D1001" s="44"/>
      <c r="E1001" s="13"/>
      <c r="F1001" s="78"/>
      <c r="G1001" s="16"/>
      <c r="H1001" s="54" t="str">
        <f t="shared" si="44"/>
        <v>A</v>
      </c>
      <c r="I1001" s="72"/>
    </row>
    <row r="1002" spans="2:9" ht="13.2" x14ac:dyDescent="0.15">
      <c r="B1002" s="44"/>
      <c r="C1002" s="45"/>
      <c r="D1002" s="44"/>
      <c r="E1002" s="13"/>
      <c r="F1002" s="78"/>
      <c r="G1002" s="16"/>
      <c r="H1002" s="54" t="str">
        <f t="shared" si="44"/>
        <v>A</v>
      </c>
      <c r="I1002" s="72"/>
    </row>
    <row r="1003" spans="2:9" ht="13.2" x14ac:dyDescent="0.15">
      <c r="B1003" s="44"/>
      <c r="C1003" s="45"/>
      <c r="D1003" s="44"/>
      <c r="E1003" s="13"/>
      <c r="F1003" s="78"/>
      <c r="G1003" s="16"/>
      <c r="H1003" s="54" t="str">
        <f t="shared" si="44"/>
        <v>A</v>
      </c>
      <c r="I1003" s="72"/>
    </row>
    <row r="1004" spans="2:9" ht="13.2" x14ac:dyDescent="0.15">
      <c r="B1004" s="44"/>
      <c r="C1004" s="45"/>
      <c r="D1004" s="44"/>
      <c r="E1004" s="13"/>
      <c r="F1004" s="78"/>
      <c r="G1004" s="16"/>
      <c r="H1004" s="54" t="str">
        <f t="shared" si="44"/>
        <v>A</v>
      </c>
      <c r="I1004" s="72"/>
    </row>
    <row r="1005" spans="2:9" ht="13.2" x14ac:dyDescent="0.15">
      <c r="B1005" s="44"/>
      <c r="C1005" s="45"/>
      <c r="D1005" s="44"/>
      <c r="E1005" s="13"/>
      <c r="F1005" s="78"/>
      <c r="G1005" s="16"/>
      <c r="H1005" s="54" t="str">
        <f t="shared" si="44"/>
        <v>A</v>
      </c>
      <c r="I1005" s="72"/>
    </row>
    <row r="1006" spans="2:9" ht="13.2" x14ac:dyDescent="0.15">
      <c r="B1006" s="44"/>
      <c r="C1006" s="45"/>
      <c r="D1006" s="44"/>
      <c r="E1006" s="13"/>
      <c r="F1006" s="78"/>
      <c r="G1006" s="16"/>
      <c r="H1006" s="54" t="str">
        <f t="shared" si="44"/>
        <v>A</v>
      </c>
      <c r="I1006" s="72"/>
    </row>
    <row r="1007" spans="2:9" ht="13.2" x14ac:dyDescent="0.15">
      <c r="B1007" s="44"/>
      <c r="C1007" s="45"/>
      <c r="D1007" s="44"/>
      <c r="E1007" s="13"/>
      <c r="F1007" s="78"/>
      <c r="G1007" s="16"/>
      <c r="H1007" s="54" t="str">
        <f t="shared" si="44"/>
        <v>A</v>
      </c>
      <c r="I1007" s="72"/>
    </row>
    <row r="1008" spans="2:9" ht="13.2" x14ac:dyDescent="0.15">
      <c r="B1008" s="44"/>
      <c r="C1008" s="45"/>
      <c r="D1008" s="44"/>
      <c r="E1008" s="13"/>
      <c r="F1008" s="78"/>
      <c r="G1008" s="16"/>
      <c r="H1008" s="54" t="str">
        <f t="shared" si="44"/>
        <v>A</v>
      </c>
      <c r="I1008" s="72"/>
    </row>
    <row r="1009" spans="2:9" ht="13.2" x14ac:dyDescent="0.15">
      <c r="B1009" s="44"/>
      <c r="C1009" s="45"/>
      <c r="D1009" s="44"/>
      <c r="E1009" s="13"/>
      <c r="F1009" s="78"/>
      <c r="G1009" s="16"/>
      <c r="H1009" s="54" t="str">
        <f t="shared" si="44"/>
        <v>A</v>
      </c>
      <c r="I1009" s="72"/>
    </row>
    <row r="1010" spans="2:9" ht="13.2" x14ac:dyDescent="0.15">
      <c r="B1010" s="44"/>
      <c r="C1010" s="45"/>
      <c r="D1010" s="44"/>
      <c r="E1010" s="13"/>
      <c r="F1010" s="78"/>
      <c r="G1010" s="16"/>
      <c r="H1010" s="54" t="str">
        <f t="shared" si="44"/>
        <v>A</v>
      </c>
      <c r="I1010" s="72"/>
    </row>
    <row r="1011" spans="2:9" ht="13.2" x14ac:dyDescent="0.15">
      <c r="B1011" s="44"/>
      <c r="C1011" s="45"/>
      <c r="D1011" s="44"/>
      <c r="E1011" s="13"/>
      <c r="F1011" s="78"/>
      <c r="G1011" s="16"/>
      <c r="H1011" s="54" t="str">
        <f t="shared" si="44"/>
        <v>A</v>
      </c>
      <c r="I1011" s="72"/>
    </row>
    <row r="1012" spans="2:9" ht="13.2" x14ac:dyDescent="0.15">
      <c r="B1012" s="44"/>
      <c r="C1012" s="45"/>
      <c r="D1012" s="44"/>
      <c r="E1012" s="13"/>
      <c r="F1012" s="78"/>
      <c r="G1012" s="16"/>
      <c r="H1012" s="54" t="str">
        <f t="shared" si="44"/>
        <v>A</v>
      </c>
      <c r="I1012" s="72"/>
    </row>
    <row r="1013" spans="2:9" ht="13.2" x14ac:dyDescent="0.15">
      <c r="B1013" s="44"/>
      <c r="C1013" s="45"/>
      <c r="D1013" s="44"/>
      <c r="E1013" s="13"/>
      <c r="F1013" s="78"/>
      <c r="G1013" s="16"/>
      <c r="H1013" s="54" t="str">
        <f t="shared" si="44"/>
        <v>A</v>
      </c>
      <c r="I1013" s="72"/>
    </row>
    <row r="1014" spans="2:9" ht="13.2" x14ac:dyDescent="0.15">
      <c r="B1014" s="44"/>
      <c r="C1014" s="45"/>
      <c r="D1014" s="44"/>
      <c r="E1014" s="13"/>
      <c r="F1014" s="78"/>
      <c r="G1014" s="16"/>
      <c r="H1014" s="54" t="str">
        <f t="shared" ref="H1014:H1027" si="45">IF(IF(B1014&lt;&gt;"",VLOOKUP(B1014,SG,2,FALSE),0)*IF(C1014&lt;&gt;"",VLOOKUP(C1014,SF,2,FALSE),0)*IF(D1014&lt;&gt;"",VLOOKUP(D1014,SH,2,FALSE),0)/IF(G1014&lt;&gt;0,MAX(1,VLOOKUP(G1014,SM,2,FALSE)),1)&gt;Seuil4,score4,IF(IF(B1014&lt;&gt;"",VLOOKUP(B1014,SG,2,FALSE),0)*IF(C1014&lt;&gt;"",VLOOKUP(C1014,SF,2,FALSE),0)*IF(D1014&lt;&gt;"",VLOOKUP(D1014,SH,2,FALSE),0)/IF(G1014&lt;&gt;0,MAX(1,VLOOKUP(G1014,SM,2,FALSE)),1)&gt;Seuil3,score3,IF(IF(B1014&lt;&gt;"",VLOOKUP(B1014,SG,2,FALSE),0)*IF(C1014&lt;&gt;"",VLOOKUP(C1014,SF,2,FALSE),0)*IF(D1014&lt;&gt;"",VLOOKUP(D1014,SH,2,FALSE),0)/IF(G1014&lt;&gt;0,MAX(1,VLOOKUP(G1014,SM,2,FALSE)),1)&gt;Seuil2,score2,IF(IF(B1014&lt;&gt;"",VLOOKUP(B1014,SG,2,FALSE),0)*IF(C1014&lt;&gt;"",VLOOKUP(C1014,SF,2,FALSE),0)*IF(D1014&lt;&gt;"",VLOOKUP(D1014,SH,2,FALSE),0)/IF(G1014&lt;&gt;0,MAX(1,VLOOKUP(G1014,SM,2,FALSE)),1)&gt;Seuil0,score1,score0))))</f>
        <v>A</v>
      </c>
      <c r="I1014" s="72"/>
    </row>
    <row r="1015" spans="2:9" ht="13.2" x14ac:dyDescent="0.15">
      <c r="B1015" s="44"/>
      <c r="C1015" s="45"/>
      <c r="D1015" s="44"/>
      <c r="E1015" s="13"/>
      <c r="F1015" s="78"/>
      <c r="G1015" s="16"/>
      <c r="H1015" s="54" t="str">
        <f t="shared" si="45"/>
        <v>A</v>
      </c>
      <c r="I1015" s="72"/>
    </row>
    <row r="1016" spans="2:9" ht="13.2" x14ac:dyDescent="0.15">
      <c r="B1016" s="44"/>
      <c r="C1016" s="45"/>
      <c r="D1016" s="44"/>
      <c r="E1016" s="13"/>
      <c r="F1016" s="78"/>
      <c r="G1016" s="16"/>
      <c r="H1016" s="54" t="str">
        <f t="shared" si="45"/>
        <v>A</v>
      </c>
      <c r="I1016" s="72"/>
    </row>
    <row r="1017" spans="2:9" ht="10.199999999999999" x14ac:dyDescent="0.15">
      <c r="B1017" s="44" t="s">
        <v>16</v>
      </c>
      <c r="C1017" s="45" t="s">
        <v>37</v>
      </c>
      <c r="D1017" s="44" t="s">
        <v>11</v>
      </c>
      <c r="E1017" s="57" t="str">
        <f t="shared" ref="E1017:E1027" si="46">IF(IF(B1017&lt;&gt;"",VLOOKUP(B1017,SG,2,FALSE),0)*IF(C1017&lt;&gt;"",VLOOKUP(C1017,SF,2,FALSE),0)*IF(D1017&lt;&gt;"",VLOOKUP(D1017,SH,2,FALSE),0)&gt;Seuil4,score4,IF(IF(B1017&lt;&gt;"",VLOOKUP(B1017,SG,2,FALSE),0)*IF(C1017&lt;&gt;"",VLOOKUP(C1017,SF,2,FALSE),0)*IF(D1017&lt;&gt;"",VLOOKUP(D1017,SH,2,FALSE),0)&gt;Seuil3,score3,IF(IF(B1017&lt;&gt;"",VLOOKUP(B1017,SG,2,FALSE),0)*IF(C1017&lt;&gt;"",VLOOKUP(C1017,SF,2,FALSE),0)*IF(D1017&lt;&gt;"",VLOOKUP(D1017,SH,2,FALSE),0)&gt;Seuil2,score2,IF(IF(B1017&lt;&gt;"",VLOOKUP(B1017,SG,2,FALSE),0)*IF(C1017&lt;&gt;"",VLOOKUP(C1017,SF,2,FALSE),0)*IF(D1017&lt;&gt;"",VLOOKUP(D1017,SH,2,FALSE),0)&gt;Seuil0,score1,score0))))</f>
        <v>D</v>
      </c>
      <c r="F1017" s="86"/>
      <c r="G1017" s="16" t="s">
        <v>11</v>
      </c>
      <c r="H1017" s="54" t="str">
        <f t="shared" si="45"/>
        <v>B</v>
      </c>
    </row>
    <row r="1018" spans="2:9" ht="10.199999999999999" x14ac:dyDescent="0.15">
      <c r="B1018" s="44" t="s">
        <v>16</v>
      </c>
      <c r="C1018" s="45" t="s">
        <v>37</v>
      </c>
      <c r="D1018" s="44" t="s">
        <v>11</v>
      </c>
      <c r="E1018" s="57" t="str">
        <f t="shared" si="46"/>
        <v>D</v>
      </c>
      <c r="F1018" s="75"/>
      <c r="G1018" s="16" t="s">
        <v>16</v>
      </c>
      <c r="H1018" s="54" t="str">
        <f t="shared" si="45"/>
        <v>B</v>
      </c>
      <c r="I1018" s="73"/>
    </row>
    <row r="1019" spans="2:9" ht="10.199999999999999" x14ac:dyDescent="0.15">
      <c r="B1019" s="44"/>
      <c r="C1019" s="45"/>
      <c r="D1019" s="44"/>
      <c r="E1019" s="57" t="str">
        <f t="shared" si="46"/>
        <v>A</v>
      </c>
      <c r="F1019" s="97"/>
      <c r="G1019" s="16"/>
      <c r="H1019" s="54" t="str">
        <f t="shared" si="45"/>
        <v>A</v>
      </c>
    </row>
    <row r="1020" spans="2:9" ht="10.199999999999999" x14ac:dyDescent="0.15">
      <c r="B1020" s="44"/>
      <c r="C1020" s="45"/>
      <c r="D1020" s="44"/>
      <c r="E1020" s="57" t="str">
        <f t="shared" si="46"/>
        <v>A</v>
      </c>
      <c r="F1020" s="97"/>
      <c r="G1020" s="16"/>
      <c r="H1020" s="54" t="str">
        <f t="shared" si="45"/>
        <v>A</v>
      </c>
    </row>
    <row r="1021" spans="2:9" ht="10.199999999999999" x14ac:dyDescent="0.15">
      <c r="B1021" s="44"/>
      <c r="C1021" s="45"/>
      <c r="D1021" s="44"/>
      <c r="E1021" s="57" t="str">
        <f t="shared" si="46"/>
        <v>A</v>
      </c>
      <c r="F1021" s="97"/>
      <c r="G1021" s="16"/>
      <c r="H1021" s="54" t="str">
        <f t="shared" si="45"/>
        <v>A</v>
      </c>
    </row>
    <row r="1022" spans="2:9" ht="10.199999999999999" x14ac:dyDescent="0.15">
      <c r="B1022" s="44"/>
      <c r="C1022" s="45"/>
      <c r="D1022" s="44"/>
      <c r="E1022" s="57" t="str">
        <f t="shared" si="46"/>
        <v>A</v>
      </c>
      <c r="F1022" s="97"/>
      <c r="G1022" s="16"/>
      <c r="H1022" s="54" t="str">
        <f t="shared" si="45"/>
        <v>A</v>
      </c>
    </row>
    <row r="1023" spans="2:9" ht="10.199999999999999" x14ac:dyDescent="0.15">
      <c r="B1023" s="44"/>
      <c r="C1023" s="45"/>
      <c r="D1023" s="44"/>
      <c r="E1023" s="57" t="str">
        <f t="shared" si="46"/>
        <v>A</v>
      </c>
      <c r="F1023" s="97"/>
      <c r="G1023" s="16"/>
      <c r="H1023" s="54" t="str">
        <f t="shared" si="45"/>
        <v>A</v>
      </c>
    </row>
    <row r="1024" spans="2:9" ht="10.199999999999999" x14ac:dyDescent="0.15">
      <c r="B1024" s="44"/>
      <c r="C1024" s="45"/>
      <c r="D1024" s="44"/>
      <c r="E1024" s="57" t="str">
        <f t="shared" si="46"/>
        <v>A</v>
      </c>
      <c r="F1024" s="97"/>
      <c r="G1024" s="16"/>
      <c r="H1024" s="54" t="str">
        <f t="shared" si="45"/>
        <v>A</v>
      </c>
    </row>
    <row r="1025" spans="2:8" ht="10.199999999999999" x14ac:dyDescent="0.15">
      <c r="B1025" s="44"/>
      <c r="C1025" s="45"/>
      <c r="D1025" s="44"/>
      <c r="E1025" s="13" t="str">
        <f t="shared" si="46"/>
        <v>A</v>
      </c>
      <c r="F1025" s="78"/>
      <c r="G1025" s="16"/>
      <c r="H1025" s="54" t="str">
        <f t="shared" si="45"/>
        <v>A</v>
      </c>
    </row>
    <row r="1026" spans="2:8" ht="10.199999999999999" x14ac:dyDescent="0.15">
      <c r="B1026" s="44" t="s">
        <v>13</v>
      </c>
      <c r="C1026" s="45" t="s">
        <v>37</v>
      </c>
      <c r="D1026" s="44" t="s">
        <v>13</v>
      </c>
      <c r="E1026" s="57" t="str">
        <f t="shared" si="46"/>
        <v>D</v>
      </c>
      <c r="F1026" s="78"/>
      <c r="G1026" s="16" t="s">
        <v>19</v>
      </c>
      <c r="H1026" s="54" t="str">
        <f t="shared" si="45"/>
        <v>C</v>
      </c>
    </row>
    <row r="1027" spans="2:8" ht="10.199999999999999" x14ac:dyDescent="0.15">
      <c r="B1027" s="44" t="s">
        <v>13</v>
      </c>
      <c r="C1027" s="45" t="s">
        <v>22</v>
      </c>
      <c r="D1027" s="44" t="s">
        <v>13</v>
      </c>
      <c r="E1027" s="57" t="str">
        <f t="shared" si="46"/>
        <v>C</v>
      </c>
      <c r="F1027" s="86"/>
      <c r="G1027" s="16" t="s">
        <v>16</v>
      </c>
      <c r="H1027" s="54" t="str">
        <f t="shared" si="45"/>
        <v>B</v>
      </c>
    </row>
    <row r="1028" spans="2:8" ht="10.199999999999999" x14ac:dyDescent="0.15">
      <c r="B1028" s="44" t="s">
        <v>19</v>
      </c>
      <c r="C1028" s="45" t="s">
        <v>37</v>
      </c>
      <c r="D1028" s="44" t="s">
        <v>11</v>
      </c>
      <c r="E1028" s="57" t="str">
        <f t="shared" ref="E1028:E1035" si="47">IF(IF(B1028&lt;&gt;"",VLOOKUP(B1028,SG,2,FALSE),0)*IF(C1028&lt;&gt;"",VLOOKUP(C1028,SF,2,FALSE),0)*IF(D1028&lt;&gt;"",VLOOKUP(D1028,SH,2,FALSE),0)&gt;Seuil4,score4,IF(IF(B1028&lt;&gt;"",VLOOKUP(B1028,SG,2,FALSE),0)*IF(C1028&lt;&gt;"",VLOOKUP(C1028,SF,2,FALSE),0)*IF(D1028&lt;&gt;"",VLOOKUP(D1028,SH,2,FALSE),0)&gt;Seuil3,score3,IF(IF(B1028&lt;&gt;"",VLOOKUP(B1028,SG,2,FALSE),0)*IF(C1028&lt;&gt;"",VLOOKUP(C1028,SF,2,FALSE),0)*IF(D1028&lt;&gt;"",VLOOKUP(D1028,SH,2,FALSE),0)&gt;Seuil2,score2,IF(IF(B1028&lt;&gt;"",VLOOKUP(B1028,SG,2,FALSE),0)*IF(C1028&lt;&gt;"",VLOOKUP(C1028,SF,2,FALSE),0)*IF(D1028&lt;&gt;"",VLOOKUP(D1028,SH,2,FALSE),0)&gt;Seuil0,score1,score0))))</f>
        <v>D</v>
      </c>
      <c r="F1028" s="78"/>
      <c r="G1028" s="16" t="s">
        <v>11</v>
      </c>
      <c r="H1028" s="54" t="str">
        <f t="shared" ref="H1028:H1035" si="48">IF(IF(B1028&lt;&gt;"",VLOOKUP(B1028,SG,2,FALSE),0)*IF(C1028&lt;&gt;"",VLOOKUP(C1028,SF,2,FALSE),0)*IF(D1028&lt;&gt;"",VLOOKUP(D1028,SH,2,FALSE),0)/IF(G1028&lt;&gt;0,MAX(1,VLOOKUP(G1028,SM,2,FALSE)),1)&gt;Seuil4,score4,IF(IF(B1028&lt;&gt;"",VLOOKUP(B1028,SG,2,FALSE),0)*IF(C1028&lt;&gt;"",VLOOKUP(C1028,SF,2,FALSE),0)*IF(D1028&lt;&gt;"",VLOOKUP(D1028,SH,2,FALSE),0)/IF(G1028&lt;&gt;0,MAX(1,VLOOKUP(G1028,SM,2,FALSE)),1)&gt;Seuil3,score3,IF(IF(B1028&lt;&gt;"",VLOOKUP(B1028,SG,2,FALSE),0)*IF(C1028&lt;&gt;"",VLOOKUP(C1028,SF,2,FALSE),0)*IF(D1028&lt;&gt;"",VLOOKUP(D1028,SH,2,FALSE),0)/IF(G1028&lt;&gt;0,MAX(1,VLOOKUP(G1028,SM,2,FALSE)),1)&gt;Seuil2,score2,IF(IF(B1028&lt;&gt;"",VLOOKUP(B1028,SG,2,FALSE),0)*IF(C1028&lt;&gt;"",VLOOKUP(C1028,SF,2,FALSE),0)*IF(D1028&lt;&gt;"",VLOOKUP(D1028,SH,2,FALSE),0)/IF(G1028&lt;&gt;0,MAX(1,VLOOKUP(G1028,SM,2,FALSE)),1)&gt;Seuil0,score1,score0))))</f>
        <v>B</v>
      </c>
    </row>
    <row r="1029" spans="2:8" ht="10.199999999999999" x14ac:dyDescent="0.15">
      <c r="B1029" s="44" t="s">
        <v>37</v>
      </c>
      <c r="C1029" s="45" t="s">
        <v>11</v>
      </c>
      <c r="D1029" s="44" t="s">
        <v>11</v>
      </c>
      <c r="E1029" s="57" t="str">
        <f t="shared" si="47"/>
        <v>A</v>
      </c>
      <c r="F1029" s="78"/>
      <c r="G1029" s="16" t="s">
        <v>11</v>
      </c>
      <c r="H1029" s="54" t="str">
        <f t="shared" si="48"/>
        <v>A</v>
      </c>
    </row>
    <row r="1030" spans="2:8" ht="10.199999999999999" x14ac:dyDescent="0.15">
      <c r="B1030" s="44" t="s">
        <v>13</v>
      </c>
      <c r="C1030" s="45" t="s">
        <v>22</v>
      </c>
      <c r="D1030" s="44" t="s">
        <v>11</v>
      </c>
      <c r="E1030" s="57" t="str">
        <f t="shared" si="47"/>
        <v>C</v>
      </c>
      <c r="F1030" s="78"/>
      <c r="G1030" s="16" t="s">
        <v>11</v>
      </c>
      <c r="H1030" s="54" t="str">
        <f t="shared" si="48"/>
        <v>B</v>
      </c>
    </row>
    <row r="1031" spans="2:8" ht="10.199999999999999" x14ac:dyDescent="0.15">
      <c r="B1031" s="44" t="s">
        <v>13</v>
      </c>
      <c r="C1031" s="45" t="s">
        <v>22</v>
      </c>
      <c r="D1031" s="44" t="s">
        <v>11</v>
      </c>
      <c r="E1031" s="57" t="str">
        <f t="shared" si="47"/>
        <v>C</v>
      </c>
      <c r="F1031" s="78"/>
      <c r="G1031" s="16" t="s">
        <v>11</v>
      </c>
      <c r="H1031" s="54" t="str">
        <f t="shared" si="48"/>
        <v>B</v>
      </c>
    </row>
    <row r="1032" spans="2:8" ht="10.199999999999999" x14ac:dyDescent="0.15">
      <c r="B1032" s="44" t="s">
        <v>19</v>
      </c>
      <c r="C1032" s="45" t="s">
        <v>37</v>
      </c>
      <c r="D1032" s="44" t="s">
        <v>11</v>
      </c>
      <c r="E1032" s="57" t="str">
        <f t="shared" si="47"/>
        <v>D</v>
      </c>
      <c r="F1032" s="78"/>
      <c r="G1032" s="16"/>
      <c r="H1032" s="54" t="str">
        <f t="shared" si="48"/>
        <v>D</v>
      </c>
    </row>
    <row r="1033" spans="2:8" ht="10.199999999999999" x14ac:dyDescent="0.15">
      <c r="B1033" s="44" t="s">
        <v>16</v>
      </c>
      <c r="C1033" s="45" t="s">
        <v>37</v>
      </c>
      <c r="D1033" s="44" t="s">
        <v>11</v>
      </c>
      <c r="E1033" s="57" t="str">
        <f t="shared" si="47"/>
        <v>D</v>
      </c>
      <c r="F1033" s="78"/>
      <c r="G1033" s="16"/>
      <c r="H1033" s="54" t="str">
        <f t="shared" si="48"/>
        <v>D</v>
      </c>
    </row>
    <row r="1034" spans="2:8" ht="10.199999999999999" x14ac:dyDescent="0.15">
      <c r="B1034" s="44" t="s">
        <v>37</v>
      </c>
      <c r="C1034" s="45" t="s">
        <v>13</v>
      </c>
      <c r="D1034" s="44" t="s">
        <v>11</v>
      </c>
      <c r="E1034" s="57" t="str">
        <f t="shared" si="47"/>
        <v>E</v>
      </c>
      <c r="F1034" s="86"/>
      <c r="G1034" s="16" t="s">
        <v>13</v>
      </c>
      <c r="H1034" s="54" t="str">
        <f t="shared" si="48"/>
        <v>B</v>
      </c>
    </row>
    <row r="1035" spans="2:8" ht="10.199999999999999" x14ac:dyDescent="0.15">
      <c r="B1035" s="44"/>
      <c r="C1035" s="45"/>
      <c r="D1035" s="44"/>
      <c r="E1035" s="57" t="str">
        <f t="shared" si="47"/>
        <v>A</v>
      </c>
      <c r="F1035" s="75"/>
      <c r="G1035" s="16"/>
      <c r="H1035" s="54" t="str">
        <f t="shared" si="48"/>
        <v>A</v>
      </c>
    </row>
    <row r="1036" spans="2:8" ht="10.199999999999999" x14ac:dyDescent="0.15">
      <c r="B1036" s="56"/>
      <c r="C1036" s="56"/>
      <c r="D1036" s="56"/>
      <c r="E1036" s="57"/>
      <c r="F1036" s="77"/>
      <c r="G1036" s="56"/>
      <c r="H1036" s="54"/>
    </row>
    <row r="1037" spans="2:8" ht="10.199999999999999" x14ac:dyDescent="0.15">
      <c r="B1037" s="56"/>
      <c r="C1037" s="56"/>
      <c r="D1037" s="56"/>
      <c r="E1037" s="57"/>
      <c r="F1037" s="77"/>
      <c r="G1037" s="56"/>
      <c r="H1037" s="54"/>
    </row>
    <row r="1038" spans="2:8" ht="10.199999999999999" x14ac:dyDescent="0.15">
      <c r="B1038" s="56"/>
      <c r="C1038" s="56"/>
      <c r="D1038" s="56"/>
      <c r="E1038" s="57"/>
      <c r="F1038" s="77"/>
      <c r="G1038" s="56"/>
      <c r="H1038" s="54"/>
    </row>
    <row r="1039" spans="2:8" ht="10.199999999999999" x14ac:dyDescent="0.15">
      <c r="B1039" s="56"/>
      <c r="C1039" s="56"/>
      <c r="D1039" s="56"/>
      <c r="E1039" s="57"/>
      <c r="F1039" s="77"/>
      <c r="G1039" s="56"/>
      <c r="H1039" s="54"/>
    </row>
    <row r="1040" spans="2:8" ht="10.199999999999999" x14ac:dyDescent="0.15">
      <c r="B1040" s="56"/>
      <c r="C1040" s="56"/>
      <c r="D1040" s="56"/>
      <c r="E1040" s="57"/>
      <c r="F1040" s="77"/>
      <c r="G1040" s="56"/>
      <c r="H1040" s="54"/>
    </row>
    <row r="1041" spans="2:8" ht="10.199999999999999" x14ac:dyDescent="0.15">
      <c r="B1041" s="56"/>
      <c r="C1041" s="56"/>
      <c r="D1041" s="56"/>
      <c r="E1041" s="57"/>
      <c r="F1041" s="77"/>
      <c r="G1041" s="56"/>
      <c r="H1041" s="54"/>
    </row>
    <row r="1042" spans="2:8" ht="10.199999999999999" x14ac:dyDescent="0.15">
      <c r="B1042" s="56"/>
      <c r="C1042" s="56"/>
      <c r="D1042" s="56"/>
      <c r="E1042" s="57"/>
      <c r="F1042" s="77"/>
      <c r="G1042" s="56"/>
      <c r="H1042" s="54"/>
    </row>
    <row r="1043" spans="2:8" ht="10.199999999999999" x14ac:dyDescent="0.15">
      <c r="B1043" s="56"/>
      <c r="C1043" s="56"/>
      <c r="D1043" s="56"/>
      <c r="E1043" s="57"/>
      <c r="F1043" s="77"/>
      <c r="G1043" s="56"/>
      <c r="H1043" s="54"/>
    </row>
    <row r="1044" spans="2:8" ht="10.199999999999999" x14ac:dyDescent="0.15">
      <c r="B1044" s="56"/>
      <c r="C1044" s="56"/>
      <c r="D1044" s="56"/>
      <c r="E1044" s="57"/>
      <c r="F1044" s="77"/>
      <c r="G1044" s="56"/>
      <c r="H1044" s="54"/>
    </row>
    <row r="1045" spans="2:8" ht="10.199999999999999" x14ac:dyDescent="0.15">
      <c r="B1045" s="56"/>
      <c r="C1045" s="56"/>
      <c r="D1045" s="56"/>
      <c r="E1045" s="57"/>
      <c r="F1045" s="77"/>
      <c r="G1045" s="56"/>
      <c r="H1045" s="54"/>
    </row>
    <row r="1046" spans="2:8" ht="10.199999999999999" x14ac:dyDescent="0.15">
      <c r="B1046" s="56"/>
      <c r="C1046" s="56"/>
      <c r="D1046" s="56"/>
      <c r="E1046" s="57"/>
      <c r="F1046" s="77"/>
      <c r="G1046" s="56"/>
      <c r="H1046" s="54"/>
    </row>
    <row r="1047" spans="2:8" ht="10.199999999999999" x14ac:dyDescent="0.15">
      <c r="B1047" s="56"/>
      <c r="C1047" s="56"/>
      <c r="D1047" s="56"/>
      <c r="E1047" s="57"/>
      <c r="F1047" s="77"/>
      <c r="G1047" s="56"/>
      <c r="H1047" s="54"/>
    </row>
    <row r="1048" spans="2:8" ht="10.199999999999999" x14ac:dyDescent="0.15">
      <c r="B1048" s="56"/>
      <c r="C1048" s="56"/>
      <c r="D1048" s="56"/>
      <c r="E1048" s="57"/>
      <c r="F1048" s="77"/>
      <c r="G1048" s="56"/>
      <c r="H1048" s="54"/>
    </row>
    <row r="1049" spans="2:8" ht="10.199999999999999" x14ac:dyDescent="0.15">
      <c r="B1049" s="56"/>
      <c r="C1049" s="56"/>
      <c r="D1049" s="56"/>
      <c r="E1049" s="57"/>
      <c r="F1049" s="77"/>
      <c r="G1049" s="56"/>
      <c r="H1049" s="54"/>
    </row>
    <row r="1050" spans="2:8" ht="10.199999999999999" x14ac:dyDescent="0.15">
      <c r="B1050" s="56"/>
      <c r="C1050" s="56"/>
      <c r="D1050" s="56"/>
      <c r="E1050" s="57"/>
      <c r="F1050" s="77"/>
      <c r="G1050" s="56"/>
      <c r="H1050" s="54"/>
    </row>
    <row r="1051" spans="2:8" ht="10.199999999999999" x14ac:dyDescent="0.15">
      <c r="B1051" s="56"/>
      <c r="C1051" s="56"/>
      <c r="D1051" s="56"/>
      <c r="E1051" s="57"/>
      <c r="F1051" s="77"/>
      <c r="G1051" s="56"/>
      <c r="H1051" s="54"/>
    </row>
    <row r="1052" spans="2:8" ht="10.199999999999999" x14ac:dyDescent="0.15">
      <c r="B1052" s="56"/>
      <c r="C1052" s="56"/>
      <c r="D1052" s="56"/>
      <c r="E1052" s="57"/>
      <c r="F1052" s="77"/>
      <c r="G1052" s="56"/>
      <c r="H1052" s="54"/>
    </row>
    <row r="1053" spans="2:8" ht="10.199999999999999" x14ac:dyDescent="0.15">
      <c r="B1053" s="56"/>
      <c r="C1053" s="56"/>
      <c r="D1053" s="56"/>
      <c r="E1053" s="57"/>
      <c r="F1053" s="77"/>
      <c r="G1053" s="56"/>
      <c r="H1053" s="54"/>
    </row>
    <row r="1054" spans="2:8" ht="10.199999999999999" x14ac:dyDescent="0.15">
      <c r="B1054" s="56"/>
      <c r="C1054" s="56"/>
      <c r="D1054" s="56"/>
      <c r="E1054" s="57"/>
      <c r="F1054" s="77"/>
      <c r="G1054" s="56"/>
      <c r="H1054" s="54"/>
    </row>
    <row r="1055" spans="2:8" ht="10.199999999999999" x14ac:dyDescent="0.15">
      <c r="B1055" s="56"/>
      <c r="C1055" s="56"/>
      <c r="D1055" s="56"/>
      <c r="E1055" s="57"/>
      <c r="F1055" s="77"/>
      <c r="G1055" s="56"/>
      <c r="H1055" s="54"/>
    </row>
    <row r="1056" spans="2:8" ht="10.199999999999999" x14ac:dyDescent="0.15">
      <c r="B1056" s="56"/>
      <c r="C1056" s="56"/>
      <c r="D1056" s="56"/>
      <c r="E1056" s="57"/>
      <c r="F1056" s="77"/>
      <c r="G1056" s="56"/>
      <c r="H1056" s="54"/>
    </row>
    <row r="1057" spans="2:8" ht="10.199999999999999" x14ac:dyDescent="0.15">
      <c r="B1057" s="56"/>
      <c r="C1057" s="56"/>
      <c r="D1057" s="56"/>
      <c r="E1057" s="57"/>
      <c r="F1057" s="77"/>
      <c r="G1057" s="56"/>
      <c r="H1057" s="54"/>
    </row>
    <row r="1058" spans="2:8" ht="10.199999999999999" x14ac:dyDescent="0.15">
      <c r="B1058" s="56"/>
      <c r="C1058" s="56"/>
      <c r="D1058" s="56"/>
      <c r="E1058" s="57"/>
      <c r="F1058" s="77"/>
      <c r="G1058" s="56"/>
      <c r="H1058" s="54"/>
    </row>
    <row r="1059" spans="2:8" ht="10.199999999999999" x14ac:dyDescent="0.15">
      <c r="B1059" s="56"/>
      <c r="C1059" s="56"/>
      <c r="D1059" s="56"/>
      <c r="E1059" s="57"/>
      <c r="F1059" s="77"/>
      <c r="G1059" s="56"/>
      <c r="H1059" s="54"/>
    </row>
    <row r="1060" spans="2:8" ht="10.199999999999999" x14ac:dyDescent="0.15">
      <c r="B1060" s="56"/>
      <c r="C1060" s="56"/>
      <c r="D1060" s="56"/>
      <c r="E1060" s="57"/>
      <c r="F1060" s="77"/>
      <c r="G1060" s="56"/>
      <c r="H1060" s="54"/>
    </row>
    <row r="1061" spans="2:8" ht="10.199999999999999" x14ac:dyDescent="0.15">
      <c r="B1061" s="56"/>
      <c r="C1061" s="56"/>
      <c r="D1061" s="56"/>
      <c r="E1061" s="57"/>
      <c r="F1061" s="77"/>
      <c r="G1061" s="56"/>
      <c r="H1061" s="54"/>
    </row>
    <row r="1062" spans="2:8" ht="10.199999999999999" x14ac:dyDescent="0.15">
      <c r="B1062" s="56"/>
      <c r="C1062" s="56"/>
      <c r="D1062" s="56"/>
      <c r="E1062" s="57"/>
      <c r="F1062" s="77"/>
      <c r="G1062" s="56"/>
      <c r="H1062" s="54"/>
    </row>
    <row r="1063" spans="2:8" ht="10.199999999999999" x14ac:dyDescent="0.15">
      <c r="B1063" s="56"/>
      <c r="C1063" s="56"/>
      <c r="D1063" s="56"/>
      <c r="E1063" s="57"/>
      <c r="F1063" s="77"/>
      <c r="G1063" s="56"/>
      <c r="H1063" s="54"/>
    </row>
    <row r="1064" spans="2:8" ht="10.199999999999999" x14ac:dyDescent="0.15">
      <c r="B1064" s="56"/>
      <c r="C1064" s="56"/>
      <c r="D1064" s="56"/>
      <c r="E1064" s="57"/>
      <c r="F1064" s="77"/>
      <c r="G1064" s="56"/>
      <c r="H1064" s="54"/>
    </row>
    <row r="1065" spans="2:8" ht="10.199999999999999" x14ac:dyDescent="0.15">
      <c r="B1065" s="56"/>
      <c r="C1065" s="56"/>
      <c r="D1065" s="56"/>
      <c r="E1065" s="57"/>
      <c r="F1065" s="77"/>
      <c r="G1065" s="56"/>
      <c r="H1065" s="54"/>
    </row>
    <row r="1066" spans="2:8" ht="10.199999999999999" x14ac:dyDescent="0.15">
      <c r="B1066" s="56"/>
      <c r="C1066" s="56"/>
      <c r="D1066" s="56"/>
      <c r="E1066" s="57"/>
      <c r="F1066" s="77"/>
      <c r="G1066" s="56"/>
      <c r="H1066" s="54"/>
    </row>
    <row r="1067" spans="2:8" ht="10.199999999999999" x14ac:dyDescent="0.15">
      <c r="B1067" s="56"/>
      <c r="C1067" s="56"/>
      <c r="D1067" s="56"/>
      <c r="E1067" s="57"/>
      <c r="F1067" s="77"/>
      <c r="G1067" s="56"/>
      <c r="H1067" s="54"/>
    </row>
    <row r="1068" spans="2:8" ht="10.199999999999999" x14ac:dyDescent="0.15">
      <c r="B1068" s="56"/>
      <c r="C1068" s="56"/>
      <c r="D1068" s="56"/>
      <c r="E1068" s="57"/>
      <c r="F1068" s="77"/>
      <c r="G1068" s="56"/>
      <c r="H1068" s="54"/>
    </row>
    <row r="1069" spans="2:8" ht="10.199999999999999" x14ac:dyDescent="0.15">
      <c r="B1069" s="56"/>
      <c r="C1069" s="56"/>
      <c r="D1069" s="56"/>
      <c r="E1069" s="57"/>
      <c r="F1069" s="77"/>
      <c r="G1069" s="56"/>
      <c r="H1069" s="54"/>
    </row>
    <row r="1070" spans="2:8" ht="10.199999999999999" x14ac:dyDescent="0.15">
      <c r="B1070" s="56"/>
      <c r="C1070" s="56"/>
      <c r="D1070" s="56"/>
      <c r="E1070" s="57"/>
      <c r="F1070" s="77"/>
      <c r="G1070" s="56"/>
      <c r="H1070" s="54"/>
    </row>
    <row r="1071" spans="2:8" ht="10.199999999999999" x14ac:dyDescent="0.15">
      <c r="B1071" s="56"/>
      <c r="C1071" s="56"/>
      <c r="D1071" s="56"/>
      <c r="E1071" s="57"/>
      <c r="F1071" s="77"/>
      <c r="G1071" s="56"/>
      <c r="H1071" s="54"/>
    </row>
    <row r="1072" spans="2:8" ht="10.199999999999999" x14ac:dyDescent="0.15">
      <c r="B1072" s="56"/>
      <c r="C1072" s="56"/>
      <c r="D1072" s="56"/>
      <c r="E1072" s="57"/>
      <c r="F1072" s="77"/>
      <c r="G1072" s="56"/>
      <c r="H1072" s="54"/>
    </row>
    <row r="1073" spans="2:8" ht="10.199999999999999" x14ac:dyDescent="0.15">
      <c r="B1073" s="56"/>
      <c r="C1073" s="56"/>
      <c r="D1073" s="56"/>
      <c r="E1073" s="57"/>
      <c r="F1073" s="77"/>
      <c r="G1073" s="56"/>
      <c r="H1073" s="54"/>
    </row>
    <row r="1074" spans="2:8" ht="10.199999999999999" x14ac:dyDescent="0.15">
      <c r="B1074" s="56"/>
      <c r="C1074" s="56"/>
      <c r="D1074" s="56"/>
      <c r="E1074" s="57"/>
      <c r="F1074" s="77"/>
      <c r="G1074" s="56"/>
      <c r="H1074" s="54"/>
    </row>
    <row r="1075" spans="2:8" ht="10.199999999999999" x14ac:dyDescent="0.15">
      <c r="B1075" s="56"/>
      <c r="C1075" s="56"/>
      <c r="D1075" s="56"/>
      <c r="E1075" s="57"/>
      <c r="F1075" s="77"/>
      <c r="G1075" s="56"/>
      <c r="H1075" s="54"/>
    </row>
    <row r="1076" spans="2:8" ht="10.199999999999999" x14ac:dyDescent="0.15">
      <c r="B1076" s="56"/>
      <c r="C1076" s="56"/>
      <c r="D1076" s="56"/>
      <c r="E1076" s="57"/>
      <c r="F1076" s="77"/>
      <c r="G1076" s="56"/>
      <c r="H1076" s="54"/>
    </row>
    <row r="1077" spans="2:8" ht="10.199999999999999" x14ac:dyDescent="0.15">
      <c r="B1077" s="56"/>
      <c r="C1077" s="56"/>
      <c r="D1077" s="56"/>
      <c r="E1077" s="57"/>
      <c r="F1077" s="77"/>
      <c r="G1077" s="56"/>
      <c r="H1077" s="54"/>
    </row>
    <row r="1078" spans="2:8" ht="10.199999999999999" x14ac:dyDescent="0.15">
      <c r="B1078" s="56"/>
      <c r="C1078" s="56"/>
      <c r="D1078" s="56"/>
      <c r="E1078" s="57"/>
      <c r="F1078" s="77"/>
      <c r="G1078" s="56"/>
      <c r="H1078" s="54"/>
    </row>
    <row r="1079" spans="2:8" ht="10.199999999999999" x14ac:dyDescent="0.15">
      <c r="B1079" s="56"/>
      <c r="C1079" s="56"/>
      <c r="D1079" s="56"/>
      <c r="E1079" s="57"/>
      <c r="F1079" s="77"/>
      <c r="G1079" s="56"/>
      <c r="H1079" s="54"/>
    </row>
    <row r="1080" spans="2:8" ht="10.199999999999999" x14ac:dyDescent="0.15">
      <c r="B1080" s="56"/>
      <c r="C1080" s="56"/>
      <c r="D1080" s="56"/>
      <c r="E1080" s="57"/>
      <c r="F1080" s="77"/>
      <c r="G1080" s="56"/>
      <c r="H1080" s="54"/>
    </row>
    <row r="1081" spans="2:8" ht="10.199999999999999" x14ac:dyDescent="0.15">
      <c r="B1081" s="56"/>
      <c r="C1081" s="56"/>
      <c r="D1081" s="56"/>
      <c r="E1081" s="57"/>
      <c r="F1081" s="77"/>
      <c r="G1081" s="56"/>
      <c r="H1081" s="54"/>
    </row>
    <row r="1082" spans="2:8" ht="10.199999999999999" x14ac:dyDescent="0.15">
      <c r="B1082" s="56"/>
      <c r="C1082" s="56"/>
      <c r="D1082" s="56"/>
      <c r="E1082" s="57"/>
      <c r="F1082" s="77"/>
      <c r="G1082" s="56"/>
      <c r="H1082" s="54"/>
    </row>
    <row r="1083" spans="2:8" ht="10.199999999999999" x14ac:dyDescent="0.15">
      <c r="B1083" s="56"/>
      <c r="C1083" s="56"/>
      <c r="D1083" s="56"/>
      <c r="E1083" s="57"/>
      <c r="F1083" s="77"/>
      <c r="G1083" s="56"/>
      <c r="H1083" s="54"/>
    </row>
    <row r="1084" spans="2:8" ht="10.199999999999999" x14ac:dyDescent="0.15">
      <c r="B1084" s="56"/>
      <c r="C1084" s="56"/>
      <c r="D1084" s="56"/>
      <c r="E1084" s="57"/>
      <c r="F1084" s="77"/>
      <c r="G1084" s="56"/>
      <c r="H1084" s="54"/>
    </row>
    <row r="1085" spans="2:8" ht="10.199999999999999" x14ac:dyDescent="0.15">
      <c r="B1085" s="56"/>
      <c r="C1085" s="56"/>
      <c r="D1085" s="56"/>
      <c r="E1085" s="57"/>
      <c r="F1085" s="77"/>
      <c r="G1085" s="56"/>
      <c r="H1085" s="54"/>
    </row>
    <row r="1086" spans="2:8" ht="10.199999999999999" x14ac:dyDescent="0.15">
      <c r="B1086" s="56"/>
      <c r="C1086" s="56"/>
      <c r="D1086" s="56"/>
      <c r="E1086" s="57"/>
      <c r="F1086" s="77"/>
      <c r="G1086" s="56"/>
      <c r="H1086" s="54"/>
    </row>
    <row r="1087" spans="2:8" ht="10.199999999999999" x14ac:dyDescent="0.15">
      <c r="B1087" s="56"/>
      <c r="C1087" s="56"/>
      <c r="D1087" s="56"/>
      <c r="E1087" s="57"/>
      <c r="F1087" s="77"/>
      <c r="G1087" s="56"/>
      <c r="H1087" s="54"/>
    </row>
    <row r="1088" spans="2:8" ht="10.199999999999999" x14ac:dyDescent="0.15">
      <c r="B1088" s="56"/>
      <c r="C1088" s="56"/>
      <c r="D1088" s="56"/>
      <c r="E1088" s="57"/>
      <c r="F1088" s="77"/>
      <c r="G1088" s="56"/>
      <c r="H1088" s="54"/>
    </row>
    <row r="1089" spans="2:8" ht="10.199999999999999" x14ac:dyDescent="0.15">
      <c r="B1089" s="56"/>
      <c r="C1089" s="56"/>
      <c r="D1089" s="56"/>
      <c r="E1089" s="57"/>
      <c r="F1089" s="77"/>
      <c r="G1089" s="56"/>
      <c r="H1089" s="54"/>
    </row>
    <row r="1090" spans="2:8" ht="10.199999999999999" x14ac:dyDescent="0.15">
      <c r="B1090" s="56"/>
      <c r="C1090" s="56"/>
      <c r="D1090" s="56"/>
      <c r="E1090" s="57"/>
      <c r="F1090" s="77"/>
      <c r="G1090" s="56"/>
      <c r="H1090" s="54"/>
    </row>
    <row r="1091" spans="2:8" ht="10.199999999999999" x14ac:dyDescent="0.15">
      <c r="B1091" s="56"/>
      <c r="C1091" s="56"/>
      <c r="D1091" s="56"/>
      <c r="E1091" s="57"/>
      <c r="F1091" s="77"/>
      <c r="G1091" s="56"/>
      <c r="H1091" s="54"/>
    </row>
    <row r="1092" spans="2:8" ht="10.199999999999999" x14ac:dyDescent="0.15">
      <c r="B1092" s="56"/>
      <c r="C1092" s="56"/>
      <c r="D1092" s="56"/>
      <c r="E1092" s="57"/>
      <c r="F1092" s="77"/>
      <c r="G1092" s="56"/>
      <c r="H1092" s="54"/>
    </row>
    <row r="1093" spans="2:8" ht="10.199999999999999" x14ac:dyDescent="0.15">
      <c r="B1093" s="56"/>
      <c r="C1093" s="56"/>
      <c r="D1093" s="56"/>
      <c r="E1093" s="57"/>
      <c r="F1093" s="77"/>
      <c r="G1093" s="56"/>
      <c r="H1093" s="54"/>
    </row>
    <row r="1094" spans="2:8" ht="10.199999999999999" x14ac:dyDescent="0.15">
      <c r="B1094" s="56"/>
      <c r="C1094" s="56"/>
      <c r="D1094" s="56"/>
      <c r="E1094" s="57"/>
      <c r="F1094" s="77"/>
      <c r="G1094" s="56"/>
      <c r="H1094" s="54"/>
    </row>
    <row r="1095" spans="2:8" ht="10.199999999999999" x14ac:dyDescent="0.15">
      <c r="B1095" s="56"/>
      <c r="C1095" s="56"/>
      <c r="D1095" s="56"/>
      <c r="E1095" s="57"/>
      <c r="F1095" s="77"/>
      <c r="G1095" s="56"/>
      <c r="H1095" s="54"/>
    </row>
    <row r="1096" spans="2:8" ht="10.199999999999999" x14ac:dyDescent="0.15">
      <c r="B1096" s="56"/>
      <c r="C1096" s="56"/>
      <c r="D1096" s="56"/>
      <c r="E1096" s="57"/>
      <c r="F1096" s="77"/>
      <c r="G1096" s="56"/>
      <c r="H1096" s="54"/>
    </row>
    <row r="1097" spans="2:8" ht="10.199999999999999" x14ac:dyDescent="0.15">
      <c r="B1097" s="56"/>
      <c r="C1097" s="56"/>
      <c r="D1097" s="56"/>
      <c r="E1097" s="57"/>
      <c r="F1097" s="77"/>
      <c r="G1097" s="56"/>
      <c r="H1097" s="54"/>
    </row>
    <row r="1098" spans="2:8" ht="10.199999999999999" x14ac:dyDescent="0.15">
      <c r="B1098" s="56"/>
      <c r="C1098" s="56"/>
      <c r="D1098" s="56"/>
      <c r="E1098" s="57"/>
      <c r="F1098" s="77"/>
      <c r="G1098" s="56"/>
      <c r="H1098" s="54"/>
    </row>
    <row r="1099" spans="2:8" ht="10.199999999999999" x14ac:dyDescent="0.15">
      <c r="B1099" s="56"/>
      <c r="C1099" s="56"/>
      <c r="D1099" s="56"/>
      <c r="E1099" s="57"/>
      <c r="F1099" s="77"/>
      <c r="G1099" s="56"/>
      <c r="H1099" s="54"/>
    </row>
    <row r="1100" spans="2:8" ht="10.199999999999999" x14ac:dyDescent="0.15">
      <c r="B1100" s="56"/>
      <c r="C1100" s="56"/>
      <c r="D1100" s="56"/>
      <c r="E1100" s="57"/>
      <c r="F1100" s="77"/>
      <c r="G1100" s="56"/>
      <c r="H1100" s="54"/>
    </row>
    <row r="1101" spans="2:8" ht="10.199999999999999" x14ac:dyDescent="0.15">
      <c r="B1101" s="56"/>
      <c r="C1101" s="56"/>
      <c r="D1101" s="56"/>
      <c r="E1101" s="57"/>
      <c r="F1101" s="77"/>
      <c r="G1101" s="56"/>
      <c r="H1101" s="54"/>
    </row>
    <row r="1102" spans="2:8" ht="10.199999999999999" x14ac:dyDescent="0.15">
      <c r="B1102" s="56"/>
      <c r="C1102" s="56"/>
      <c r="D1102" s="56"/>
      <c r="E1102" s="57"/>
      <c r="F1102" s="77"/>
      <c r="G1102" s="56"/>
      <c r="H1102" s="54"/>
    </row>
    <row r="1103" spans="2:8" ht="10.199999999999999" x14ac:dyDescent="0.15">
      <c r="B1103" s="56"/>
      <c r="C1103" s="56"/>
      <c r="D1103" s="56"/>
      <c r="E1103" s="57"/>
      <c r="F1103" s="77"/>
      <c r="G1103" s="56"/>
      <c r="H1103" s="54"/>
    </row>
    <row r="1104" spans="2:8" ht="10.199999999999999" x14ac:dyDescent="0.15">
      <c r="B1104" s="56"/>
      <c r="C1104" s="56"/>
      <c r="D1104" s="56"/>
      <c r="E1104" s="57"/>
      <c r="F1104" s="77"/>
      <c r="G1104" s="56"/>
      <c r="H1104" s="54"/>
    </row>
    <row r="1105" spans="2:8" ht="10.199999999999999" x14ac:dyDescent="0.15">
      <c r="B1105" s="56"/>
      <c r="C1105" s="56"/>
      <c r="D1105" s="56"/>
      <c r="E1105" s="57"/>
      <c r="F1105" s="77"/>
      <c r="G1105" s="56"/>
      <c r="H1105" s="54"/>
    </row>
    <row r="1106" spans="2:8" ht="10.199999999999999" x14ac:dyDescent="0.15">
      <c r="B1106" s="56"/>
      <c r="C1106" s="56"/>
      <c r="D1106" s="56"/>
      <c r="E1106" s="57"/>
      <c r="F1106" s="77"/>
      <c r="G1106" s="56"/>
      <c r="H1106" s="54"/>
    </row>
    <row r="1107" spans="2:8" ht="10.199999999999999" x14ac:dyDescent="0.15">
      <c r="B1107" s="56"/>
      <c r="C1107" s="56"/>
      <c r="D1107" s="56"/>
      <c r="E1107" s="57"/>
      <c r="F1107" s="77"/>
      <c r="G1107" s="56"/>
      <c r="H1107" s="54"/>
    </row>
    <row r="1108" spans="2:8" ht="10.199999999999999" x14ac:dyDescent="0.15">
      <c r="B1108" s="56"/>
      <c r="C1108" s="56"/>
      <c r="D1108" s="56"/>
      <c r="E1108" s="57"/>
      <c r="F1108" s="77"/>
      <c r="G1108" s="56"/>
      <c r="H1108" s="54"/>
    </row>
    <row r="1109" spans="2:8" ht="10.199999999999999" x14ac:dyDescent="0.15">
      <c r="B1109" s="56"/>
      <c r="C1109" s="56"/>
      <c r="D1109" s="56"/>
      <c r="E1109" s="57"/>
      <c r="F1109" s="77"/>
      <c r="G1109" s="56"/>
      <c r="H1109" s="54"/>
    </row>
    <row r="1110" spans="2:8" ht="10.199999999999999" x14ac:dyDescent="0.15">
      <c r="B1110" s="56"/>
      <c r="C1110" s="56"/>
      <c r="D1110" s="56"/>
      <c r="E1110" s="57"/>
      <c r="F1110" s="77"/>
      <c r="G1110" s="56"/>
      <c r="H1110" s="54"/>
    </row>
    <row r="1111" spans="2:8" ht="10.199999999999999" x14ac:dyDescent="0.15">
      <c r="B1111" s="56"/>
      <c r="C1111" s="56"/>
      <c r="D1111" s="56"/>
      <c r="E1111" s="57"/>
      <c r="F1111" s="77"/>
      <c r="G1111" s="56"/>
      <c r="H1111" s="54"/>
    </row>
    <row r="1112" spans="2:8" ht="10.199999999999999" x14ac:dyDescent="0.15">
      <c r="B1112" s="56"/>
      <c r="C1112" s="56"/>
      <c r="D1112" s="56"/>
      <c r="E1112" s="57"/>
      <c r="F1112" s="77"/>
      <c r="G1112" s="56"/>
      <c r="H1112" s="54"/>
    </row>
    <row r="1113" spans="2:8" ht="10.199999999999999" x14ac:dyDescent="0.15">
      <c r="B1113" s="56"/>
      <c r="C1113" s="56"/>
      <c r="D1113" s="56"/>
      <c r="E1113" s="57"/>
      <c r="F1113" s="77"/>
      <c r="G1113" s="56"/>
      <c r="H1113" s="54"/>
    </row>
    <row r="1114" spans="2:8" ht="10.199999999999999" x14ac:dyDescent="0.15">
      <c r="B1114" s="56"/>
      <c r="C1114" s="56"/>
      <c r="D1114" s="56"/>
      <c r="E1114" s="57"/>
      <c r="F1114" s="77"/>
      <c r="G1114" s="56"/>
      <c r="H1114" s="54"/>
    </row>
    <row r="1115" spans="2:8" ht="10.199999999999999" x14ac:dyDescent="0.15">
      <c r="B1115" s="56"/>
      <c r="C1115" s="56"/>
      <c r="D1115" s="56"/>
      <c r="E1115" s="57"/>
      <c r="F1115" s="77"/>
      <c r="G1115" s="56"/>
      <c r="H1115" s="54"/>
    </row>
    <row r="1116" spans="2:8" ht="10.199999999999999" x14ac:dyDescent="0.15">
      <c r="B1116" s="56"/>
      <c r="C1116" s="56"/>
      <c r="D1116" s="56"/>
      <c r="E1116" s="57"/>
      <c r="F1116" s="77"/>
      <c r="G1116" s="56"/>
      <c r="H1116" s="54"/>
    </row>
    <row r="1117" spans="2:8" ht="10.199999999999999" x14ac:dyDescent="0.15">
      <c r="B1117" s="56"/>
      <c r="C1117" s="56"/>
      <c r="D1117" s="56"/>
      <c r="E1117" s="57"/>
      <c r="F1117" s="77"/>
      <c r="G1117" s="56"/>
      <c r="H1117" s="54"/>
    </row>
    <row r="1118" spans="2:8" ht="10.199999999999999" x14ac:dyDescent="0.15">
      <c r="B1118" s="56"/>
      <c r="C1118" s="56"/>
      <c r="D1118" s="56"/>
      <c r="E1118" s="57"/>
      <c r="F1118" s="77"/>
      <c r="G1118" s="56"/>
      <c r="H1118" s="54"/>
    </row>
    <row r="1119" spans="2:8" ht="10.199999999999999" x14ac:dyDescent="0.15">
      <c r="B1119" s="56"/>
      <c r="C1119" s="56"/>
      <c r="D1119" s="56"/>
      <c r="E1119" s="57"/>
      <c r="F1119" s="77"/>
      <c r="G1119" s="56"/>
      <c r="H1119" s="54"/>
    </row>
    <row r="1120" spans="2:8" ht="10.199999999999999" x14ac:dyDescent="0.15">
      <c r="B1120" s="56"/>
      <c r="C1120" s="56"/>
      <c r="D1120" s="56"/>
      <c r="E1120" s="57"/>
      <c r="F1120" s="77"/>
      <c r="G1120" s="56"/>
      <c r="H1120" s="54"/>
    </row>
    <row r="1121" spans="2:8" ht="10.199999999999999" x14ac:dyDescent="0.15">
      <c r="B1121" s="56"/>
      <c r="C1121" s="56"/>
      <c r="D1121" s="56"/>
      <c r="E1121" s="57"/>
      <c r="F1121" s="77"/>
      <c r="G1121" s="56"/>
      <c r="H1121" s="54"/>
    </row>
    <row r="1122" spans="2:8" ht="10.199999999999999" x14ac:dyDescent="0.15">
      <c r="B1122" s="56"/>
      <c r="C1122" s="56"/>
      <c r="D1122" s="56"/>
      <c r="E1122" s="57"/>
      <c r="F1122" s="77"/>
      <c r="G1122" s="56"/>
      <c r="H1122" s="54"/>
    </row>
    <row r="1123" spans="2:8" ht="10.199999999999999" x14ac:dyDescent="0.15">
      <c r="B1123" s="56"/>
      <c r="C1123" s="56"/>
      <c r="D1123" s="56"/>
      <c r="E1123" s="57"/>
      <c r="F1123" s="77"/>
      <c r="G1123" s="56"/>
      <c r="H1123" s="54"/>
    </row>
    <row r="1124" spans="2:8" ht="10.199999999999999" x14ac:dyDescent="0.15">
      <c r="B1124" s="56"/>
      <c r="C1124" s="56"/>
      <c r="D1124" s="56"/>
      <c r="E1124" s="57"/>
      <c r="F1124" s="77"/>
      <c r="G1124" s="56"/>
      <c r="H1124" s="54"/>
    </row>
    <row r="1125" spans="2:8" ht="10.199999999999999" x14ac:dyDescent="0.15">
      <c r="B1125" s="56"/>
      <c r="C1125" s="56"/>
      <c r="D1125" s="56"/>
      <c r="E1125" s="57"/>
      <c r="F1125" s="77"/>
      <c r="G1125" s="56"/>
      <c r="H1125" s="54"/>
    </row>
    <row r="1126" spans="2:8" ht="10.199999999999999" x14ac:dyDescent="0.15">
      <c r="B1126" s="56"/>
      <c r="C1126" s="56"/>
      <c r="D1126" s="56"/>
      <c r="E1126" s="57"/>
      <c r="F1126" s="77"/>
      <c r="G1126" s="56"/>
      <c r="H1126" s="54"/>
    </row>
    <row r="1127" spans="2:8" ht="10.199999999999999" x14ac:dyDescent="0.15">
      <c r="B1127" s="56"/>
      <c r="C1127" s="56"/>
      <c r="D1127" s="56"/>
      <c r="E1127" s="57"/>
      <c r="F1127" s="77"/>
      <c r="G1127" s="56"/>
      <c r="H1127" s="54"/>
    </row>
    <row r="1128" spans="2:8" ht="10.199999999999999" x14ac:dyDescent="0.15">
      <c r="B1128" s="56"/>
      <c r="C1128" s="56"/>
      <c r="D1128" s="56"/>
      <c r="E1128" s="57"/>
      <c r="F1128" s="77"/>
      <c r="G1128" s="56"/>
      <c r="H1128" s="54"/>
    </row>
    <row r="1129" spans="2:8" ht="10.199999999999999" x14ac:dyDescent="0.15">
      <c r="B1129" s="56"/>
      <c r="C1129" s="56"/>
      <c r="D1129" s="56"/>
      <c r="E1129" s="57"/>
      <c r="F1129" s="77"/>
      <c r="G1129" s="56"/>
      <c r="H1129" s="54"/>
    </row>
    <row r="1130" spans="2:8" ht="10.199999999999999" x14ac:dyDescent="0.15">
      <c r="B1130" s="56"/>
      <c r="C1130" s="56"/>
      <c r="D1130" s="56"/>
      <c r="E1130" s="57"/>
      <c r="F1130" s="77"/>
      <c r="G1130" s="56"/>
      <c r="H1130" s="54"/>
    </row>
    <row r="1131" spans="2:8" ht="10.199999999999999" x14ac:dyDescent="0.15">
      <c r="B1131" s="56"/>
      <c r="C1131" s="56"/>
      <c r="D1131" s="56"/>
      <c r="E1131" s="57"/>
      <c r="F1131" s="77"/>
      <c r="G1131" s="56"/>
      <c r="H1131" s="54"/>
    </row>
    <row r="1132" spans="2:8" ht="10.199999999999999" x14ac:dyDescent="0.15">
      <c r="B1132" s="56"/>
      <c r="C1132" s="56"/>
      <c r="D1132" s="56"/>
      <c r="E1132" s="57"/>
      <c r="F1132" s="77"/>
      <c r="G1132" s="56"/>
      <c r="H1132" s="54"/>
    </row>
    <row r="1133" spans="2:8" ht="10.199999999999999" x14ac:dyDescent="0.15">
      <c r="B1133" s="56"/>
      <c r="C1133" s="56"/>
      <c r="D1133" s="56"/>
      <c r="E1133" s="57"/>
      <c r="F1133" s="77"/>
      <c r="G1133" s="56"/>
      <c r="H1133" s="54"/>
    </row>
    <row r="1134" spans="2:8" ht="10.199999999999999" x14ac:dyDescent="0.15">
      <c r="B1134" s="56"/>
      <c r="C1134" s="56"/>
      <c r="D1134" s="56"/>
      <c r="E1134" s="57"/>
      <c r="F1134" s="77"/>
      <c r="G1134" s="56"/>
      <c r="H1134" s="54"/>
    </row>
    <row r="1135" spans="2:8" ht="10.199999999999999" x14ac:dyDescent="0.15">
      <c r="B1135" s="56"/>
      <c r="C1135" s="56"/>
      <c r="D1135" s="56"/>
      <c r="E1135" s="57"/>
      <c r="F1135" s="77"/>
      <c r="G1135" s="56"/>
      <c r="H1135" s="54"/>
    </row>
    <row r="1136" spans="2:8" ht="10.199999999999999" x14ac:dyDescent="0.15">
      <c r="B1136" s="56"/>
      <c r="C1136" s="56"/>
      <c r="D1136" s="56"/>
      <c r="E1136" s="57"/>
      <c r="F1136" s="77"/>
      <c r="G1136" s="56"/>
      <c r="H1136" s="54"/>
    </row>
    <row r="1137" spans="2:8" ht="10.199999999999999" x14ac:dyDescent="0.15">
      <c r="B1137" s="56"/>
      <c r="C1137" s="56"/>
      <c r="D1137" s="56"/>
      <c r="E1137" s="57"/>
      <c r="F1137" s="77"/>
      <c r="G1137" s="56"/>
      <c r="H1137" s="54"/>
    </row>
    <row r="1138" spans="2:8" ht="10.199999999999999" x14ac:dyDescent="0.15">
      <c r="B1138" s="56"/>
      <c r="C1138" s="56"/>
      <c r="D1138" s="56"/>
      <c r="E1138" s="57"/>
      <c r="F1138" s="77"/>
      <c r="G1138" s="56"/>
      <c r="H1138" s="54"/>
    </row>
    <row r="1139" spans="2:8" ht="10.199999999999999" x14ac:dyDescent="0.15">
      <c r="B1139" s="56"/>
      <c r="C1139" s="56"/>
      <c r="D1139" s="56"/>
      <c r="E1139" s="57"/>
      <c r="F1139" s="77"/>
      <c r="G1139" s="56"/>
      <c r="H1139" s="54"/>
    </row>
    <row r="1140" spans="2:8" ht="10.199999999999999" x14ac:dyDescent="0.15">
      <c r="B1140" s="56"/>
      <c r="C1140" s="56"/>
      <c r="D1140" s="56"/>
      <c r="E1140" s="57"/>
      <c r="F1140" s="77"/>
      <c r="G1140" s="56"/>
      <c r="H1140" s="54"/>
    </row>
    <row r="1141" spans="2:8" ht="10.199999999999999" x14ac:dyDescent="0.15">
      <c r="B1141" s="56"/>
      <c r="C1141" s="56"/>
      <c r="D1141" s="56"/>
      <c r="E1141" s="57"/>
      <c r="F1141" s="77"/>
      <c r="G1141" s="56"/>
      <c r="H1141" s="54"/>
    </row>
    <row r="1142" spans="2:8" ht="10.199999999999999" x14ac:dyDescent="0.15">
      <c r="B1142" s="56"/>
      <c r="C1142" s="56"/>
      <c r="D1142" s="56"/>
      <c r="E1142" s="57"/>
      <c r="F1142" s="77"/>
      <c r="G1142" s="56"/>
      <c r="H1142" s="54"/>
    </row>
    <row r="1143" spans="2:8" ht="10.199999999999999" x14ac:dyDescent="0.15">
      <c r="B1143" s="56"/>
      <c r="C1143" s="56"/>
      <c r="D1143" s="56"/>
      <c r="E1143" s="57"/>
      <c r="F1143" s="77"/>
      <c r="G1143" s="56"/>
      <c r="H1143" s="54"/>
    </row>
    <row r="1144" spans="2:8" ht="10.199999999999999" x14ac:dyDescent="0.15">
      <c r="B1144" s="56"/>
      <c r="C1144" s="56"/>
      <c r="D1144" s="56"/>
      <c r="E1144" s="57"/>
      <c r="F1144" s="77"/>
      <c r="G1144" s="56"/>
      <c r="H1144" s="54"/>
    </row>
    <row r="1145" spans="2:8" ht="10.199999999999999" x14ac:dyDescent="0.15">
      <c r="B1145" s="56"/>
      <c r="C1145" s="56"/>
      <c r="D1145" s="56"/>
      <c r="E1145" s="57"/>
      <c r="F1145" s="77"/>
      <c r="G1145" s="56"/>
      <c r="H1145" s="54"/>
    </row>
    <row r="1146" spans="2:8" ht="10.199999999999999" x14ac:dyDescent="0.15">
      <c r="B1146" s="56"/>
      <c r="C1146" s="56"/>
      <c r="D1146" s="56"/>
      <c r="E1146" s="57"/>
      <c r="F1146" s="77"/>
      <c r="G1146" s="56"/>
      <c r="H1146" s="54"/>
    </row>
    <row r="1147" spans="2:8" ht="10.199999999999999" x14ac:dyDescent="0.15">
      <c r="B1147" s="56"/>
      <c r="C1147" s="56"/>
      <c r="D1147" s="56"/>
      <c r="E1147" s="57"/>
      <c r="F1147" s="77"/>
      <c r="G1147" s="56"/>
      <c r="H1147" s="54"/>
    </row>
    <row r="1148" spans="2:8" ht="10.199999999999999" x14ac:dyDescent="0.15">
      <c r="B1148" s="56"/>
      <c r="C1148" s="56"/>
      <c r="D1148" s="56"/>
      <c r="E1148" s="57"/>
      <c r="F1148" s="77"/>
      <c r="G1148" s="56"/>
      <c r="H1148" s="54"/>
    </row>
    <row r="1149" spans="2:8" ht="10.199999999999999" x14ac:dyDescent="0.15">
      <c r="B1149" s="56"/>
      <c r="C1149" s="56"/>
      <c r="D1149" s="56"/>
      <c r="E1149" s="57"/>
      <c r="F1149" s="77"/>
      <c r="G1149" s="56"/>
      <c r="H1149" s="54"/>
    </row>
    <row r="1150" spans="2:8" ht="10.199999999999999" x14ac:dyDescent="0.15">
      <c r="B1150" s="56"/>
      <c r="C1150" s="56"/>
      <c r="D1150" s="56"/>
      <c r="E1150" s="57"/>
      <c r="F1150" s="77"/>
      <c r="G1150" s="56"/>
      <c r="H1150" s="54"/>
    </row>
    <row r="1151" spans="2:8" ht="10.199999999999999" x14ac:dyDescent="0.15">
      <c r="B1151" s="56"/>
      <c r="C1151" s="56"/>
      <c r="D1151" s="56"/>
      <c r="E1151" s="57"/>
      <c r="F1151" s="77"/>
      <c r="G1151" s="56"/>
      <c r="H1151" s="54"/>
    </row>
    <row r="1152" spans="2:8" ht="10.199999999999999" x14ac:dyDescent="0.15">
      <c r="B1152" s="56"/>
      <c r="C1152" s="56"/>
      <c r="D1152" s="56"/>
      <c r="E1152" s="57"/>
      <c r="F1152" s="77"/>
      <c r="G1152" s="56"/>
      <c r="H1152" s="54"/>
    </row>
    <row r="1153" spans="2:8" ht="10.199999999999999" x14ac:dyDescent="0.15">
      <c r="B1153" s="56"/>
      <c r="C1153" s="56"/>
      <c r="D1153" s="56"/>
      <c r="E1153" s="57"/>
      <c r="F1153" s="77"/>
      <c r="G1153" s="56"/>
      <c r="H1153" s="54"/>
    </row>
    <row r="1154" spans="2:8" ht="10.199999999999999" x14ac:dyDescent="0.15">
      <c r="B1154" s="56"/>
      <c r="C1154" s="56"/>
      <c r="D1154" s="56"/>
      <c r="E1154" s="57"/>
      <c r="F1154" s="77"/>
      <c r="G1154" s="56"/>
      <c r="H1154" s="54"/>
    </row>
    <row r="1155" spans="2:8" ht="10.199999999999999" x14ac:dyDescent="0.15">
      <c r="B1155" s="56"/>
      <c r="C1155" s="56"/>
      <c r="D1155" s="56"/>
      <c r="E1155" s="57"/>
      <c r="F1155" s="77"/>
      <c r="G1155" s="56"/>
      <c r="H1155" s="54"/>
    </row>
    <row r="1156" spans="2:8" ht="10.199999999999999" x14ac:dyDescent="0.15">
      <c r="B1156" s="56"/>
      <c r="C1156" s="56"/>
      <c r="D1156" s="56"/>
      <c r="E1156" s="57"/>
      <c r="F1156" s="77"/>
      <c r="G1156" s="56"/>
      <c r="H1156" s="54"/>
    </row>
    <row r="1157" spans="2:8" ht="10.199999999999999" x14ac:dyDescent="0.15">
      <c r="B1157" s="56"/>
      <c r="C1157" s="56"/>
      <c r="D1157" s="56"/>
      <c r="E1157" s="57"/>
      <c r="F1157" s="77"/>
      <c r="G1157" s="56"/>
      <c r="H1157" s="54"/>
    </row>
    <row r="1158" spans="2:8" ht="10.199999999999999" x14ac:dyDescent="0.15">
      <c r="B1158" s="56"/>
      <c r="C1158" s="56"/>
      <c r="D1158" s="56"/>
      <c r="E1158" s="57"/>
      <c r="F1158" s="77"/>
      <c r="G1158" s="56"/>
      <c r="H1158" s="54"/>
    </row>
    <row r="1159" spans="2:8" ht="10.199999999999999" x14ac:dyDescent="0.15">
      <c r="B1159" s="56"/>
      <c r="C1159" s="56"/>
      <c r="D1159" s="56"/>
      <c r="E1159" s="57"/>
      <c r="F1159" s="77"/>
      <c r="G1159" s="56"/>
      <c r="H1159" s="54"/>
    </row>
    <row r="1160" spans="2:8" ht="10.199999999999999" x14ac:dyDescent="0.15">
      <c r="B1160" s="56"/>
      <c r="C1160" s="56"/>
      <c r="D1160" s="56"/>
      <c r="E1160" s="57"/>
      <c r="F1160" s="77"/>
      <c r="G1160" s="56"/>
      <c r="H1160" s="54"/>
    </row>
    <row r="1161" spans="2:8" ht="10.199999999999999" x14ac:dyDescent="0.15">
      <c r="B1161" s="56"/>
      <c r="C1161" s="56"/>
      <c r="D1161" s="56"/>
      <c r="E1161" s="57"/>
      <c r="F1161" s="77"/>
      <c r="G1161" s="56"/>
      <c r="H1161" s="54"/>
    </row>
    <row r="1162" spans="2:8" ht="10.199999999999999" x14ac:dyDescent="0.15">
      <c r="B1162" s="56"/>
      <c r="C1162" s="56"/>
      <c r="D1162" s="56"/>
      <c r="E1162" s="57"/>
      <c r="F1162" s="77"/>
      <c r="G1162" s="56"/>
      <c r="H1162" s="54"/>
    </row>
    <row r="1163" spans="2:8" ht="10.199999999999999" x14ac:dyDescent="0.15">
      <c r="B1163" s="56"/>
      <c r="C1163" s="56"/>
      <c r="D1163" s="56"/>
      <c r="E1163" s="57"/>
      <c r="F1163" s="77"/>
      <c r="G1163" s="56"/>
      <c r="H1163" s="54"/>
    </row>
    <row r="1164" spans="2:8" ht="10.199999999999999" x14ac:dyDescent="0.15">
      <c r="B1164" s="56"/>
      <c r="C1164" s="56"/>
      <c r="D1164" s="56"/>
      <c r="E1164" s="57"/>
      <c r="F1164" s="77"/>
      <c r="G1164" s="56"/>
      <c r="H1164" s="54"/>
    </row>
    <row r="1165" spans="2:8" ht="10.199999999999999" x14ac:dyDescent="0.15">
      <c r="B1165" s="56"/>
      <c r="C1165" s="56"/>
      <c r="D1165" s="56"/>
      <c r="E1165" s="57"/>
      <c r="F1165" s="77"/>
      <c r="G1165" s="56"/>
      <c r="H1165" s="56"/>
    </row>
    <row r="1166" spans="2:8" ht="10.199999999999999" x14ac:dyDescent="0.15">
      <c r="B1166" s="56"/>
      <c r="C1166" s="56"/>
      <c r="D1166" s="56"/>
      <c r="E1166" s="57"/>
      <c r="F1166" s="77"/>
      <c r="G1166" s="56"/>
      <c r="H1166" s="56"/>
    </row>
    <row r="1167" spans="2:8" ht="10.199999999999999" x14ac:dyDescent="0.15">
      <c r="B1167" s="56"/>
      <c r="C1167" s="56"/>
      <c r="D1167" s="56"/>
      <c r="E1167" s="57"/>
      <c r="F1167" s="77"/>
      <c r="G1167" s="56"/>
      <c r="H1167" s="56"/>
    </row>
    <row r="1168" spans="2:8" ht="10.199999999999999" x14ac:dyDescent="0.15">
      <c r="B1168" s="56"/>
      <c r="C1168" s="56"/>
      <c r="D1168" s="56"/>
      <c r="E1168" s="57"/>
      <c r="F1168" s="77"/>
      <c r="G1168" s="56"/>
      <c r="H1168" s="56"/>
    </row>
    <row r="1169" spans="2:8" ht="10.199999999999999" x14ac:dyDescent="0.15">
      <c r="B1169" s="56"/>
      <c r="C1169" s="56"/>
      <c r="D1169" s="56"/>
      <c r="E1169" s="57"/>
      <c r="F1169" s="77"/>
      <c r="G1169" s="56"/>
      <c r="H1169" s="56"/>
    </row>
    <row r="1170" spans="2:8" ht="10.199999999999999" x14ac:dyDescent="0.15">
      <c r="B1170" s="56"/>
      <c r="C1170" s="56"/>
      <c r="D1170" s="56"/>
      <c r="E1170" s="57"/>
      <c r="F1170" s="77"/>
      <c r="G1170" s="56"/>
      <c r="H1170" s="56"/>
    </row>
    <row r="1171" spans="2:8" ht="10.199999999999999" x14ac:dyDescent="0.15">
      <c r="B1171" s="56"/>
      <c r="C1171" s="56"/>
      <c r="D1171" s="56"/>
      <c r="E1171" s="57"/>
      <c r="F1171" s="77"/>
      <c r="G1171" s="56"/>
      <c r="H1171" s="56"/>
    </row>
    <row r="1172" spans="2:8" ht="10.199999999999999" x14ac:dyDescent="0.15">
      <c r="B1172" s="56"/>
      <c r="C1172" s="56"/>
      <c r="D1172" s="56"/>
      <c r="E1172" s="57"/>
      <c r="F1172" s="77"/>
      <c r="G1172" s="56"/>
      <c r="H1172" s="56"/>
    </row>
    <row r="1173" spans="2:8" ht="10.199999999999999" x14ac:dyDescent="0.15">
      <c r="B1173" s="56"/>
      <c r="C1173" s="56"/>
      <c r="D1173" s="56"/>
      <c r="E1173" s="57"/>
      <c r="F1173" s="77"/>
      <c r="G1173" s="56"/>
      <c r="H1173" s="56"/>
    </row>
    <row r="1174" spans="2:8" ht="10.199999999999999" x14ac:dyDescent="0.15">
      <c r="B1174" s="56"/>
      <c r="C1174" s="56"/>
      <c r="D1174" s="56"/>
      <c r="E1174" s="57"/>
      <c r="F1174" s="77"/>
      <c r="G1174" s="56"/>
      <c r="H1174" s="56"/>
    </row>
    <row r="1175" spans="2:8" ht="10.199999999999999" x14ac:dyDescent="0.15">
      <c r="B1175" s="56"/>
      <c r="C1175" s="56"/>
      <c r="D1175" s="56"/>
      <c r="E1175" s="57"/>
      <c r="F1175" s="77"/>
      <c r="G1175" s="56"/>
      <c r="H1175" s="56"/>
    </row>
    <row r="1176" spans="2:8" ht="10.199999999999999" x14ac:dyDescent="0.15">
      <c r="B1176" s="56"/>
      <c r="C1176" s="56"/>
      <c r="D1176" s="56"/>
      <c r="E1176" s="57"/>
      <c r="F1176" s="77"/>
      <c r="G1176" s="56"/>
      <c r="H1176" s="56"/>
    </row>
    <row r="1177" spans="2:8" ht="10.199999999999999" x14ac:dyDescent="0.15">
      <c r="B1177" s="56"/>
      <c r="C1177" s="56"/>
      <c r="D1177" s="56"/>
      <c r="E1177" s="57"/>
      <c r="F1177" s="77"/>
      <c r="G1177" s="56"/>
      <c r="H1177" s="56"/>
    </row>
    <row r="1178" spans="2:8" ht="10.199999999999999" x14ac:dyDescent="0.15">
      <c r="B1178" s="56"/>
      <c r="C1178" s="56"/>
      <c r="D1178" s="56"/>
      <c r="E1178" s="57"/>
      <c r="F1178" s="77"/>
      <c r="G1178" s="56"/>
      <c r="H1178" s="56"/>
    </row>
    <row r="1179" spans="2:8" ht="10.199999999999999" x14ac:dyDescent="0.15">
      <c r="B1179" s="56"/>
      <c r="C1179" s="56"/>
      <c r="D1179" s="56"/>
      <c r="E1179" s="57"/>
      <c r="F1179" s="77"/>
      <c r="G1179" s="56"/>
      <c r="H1179" s="56"/>
    </row>
    <row r="1180" spans="2:8" ht="10.199999999999999" x14ac:dyDescent="0.15">
      <c r="B1180" s="56"/>
      <c r="C1180" s="56"/>
      <c r="D1180" s="56"/>
      <c r="E1180" s="57"/>
      <c r="F1180" s="77"/>
      <c r="G1180" s="56"/>
      <c r="H1180" s="56"/>
    </row>
    <row r="1181" spans="2:8" ht="10.199999999999999" x14ac:dyDescent="0.15">
      <c r="B1181" s="56"/>
      <c r="C1181" s="56"/>
      <c r="D1181" s="56"/>
      <c r="E1181" s="57"/>
      <c r="F1181" s="77"/>
      <c r="G1181" s="56"/>
      <c r="H1181" s="56"/>
    </row>
    <row r="1182" spans="2:8" ht="10.199999999999999" x14ac:dyDescent="0.15">
      <c r="B1182" s="56"/>
      <c r="C1182" s="56"/>
      <c r="D1182" s="56"/>
      <c r="E1182" s="57"/>
      <c r="F1182" s="77"/>
      <c r="G1182" s="56"/>
      <c r="H1182" s="56"/>
    </row>
    <row r="1183" spans="2:8" ht="10.199999999999999" x14ac:dyDescent="0.15">
      <c r="B1183" s="56"/>
      <c r="C1183" s="56"/>
      <c r="D1183" s="56"/>
      <c r="E1183" s="57"/>
      <c r="F1183" s="77"/>
      <c r="G1183" s="56"/>
      <c r="H1183" s="56"/>
    </row>
    <row r="1184" spans="2:8" ht="10.199999999999999" x14ac:dyDescent="0.15">
      <c r="B1184" s="56"/>
      <c r="C1184" s="56"/>
      <c r="D1184" s="56"/>
      <c r="E1184" s="57"/>
      <c r="F1184" s="77"/>
      <c r="G1184" s="56"/>
      <c r="H1184" s="56"/>
    </row>
    <row r="1185" spans="2:8" ht="10.199999999999999" x14ac:dyDescent="0.15">
      <c r="B1185" s="56"/>
      <c r="C1185" s="56"/>
      <c r="D1185" s="56"/>
      <c r="E1185" s="57"/>
      <c r="F1185" s="77"/>
      <c r="G1185" s="56"/>
      <c r="H1185" s="56"/>
    </row>
    <row r="1186" spans="2:8" ht="10.199999999999999" x14ac:dyDescent="0.15">
      <c r="B1186" s="56"/>
      <c r="C1186" s="56"/>
      <c r="D1186" s="56"/>
      <c r="E1186" s="57"/>
      <c r="F1186" s="77"/>
      <c r="G1186" s="56"/>
      <c r="H1186" s="56"/>
    </row>
    <row r="1187" spans="2:8" x14ac:dyDescent="0.15">
      <c r="B1187" s="56"/>
      <c r="C1187" s="56"/>
      <c r="D1187" s="56"/>
      <c r="E1187" s="56"/>
      <c r="F1187" s="77"/>
      <c r="G1187" s="56"/>
      <c r="H1187" s="56"/>
    </row>
    <row r="1188" spans="2:8" x14ac:dyDescent="0.15">
      <c r="B1188" s="56"/>
      <c r="C1188" s="56"/>
      <c r="D1188" s="56"/>
      <c r="E1188" s="56"/>
      <c r="F1188" s="77"/>
      <c r="G1188" s="56"/>
      <c r="H1188" s="56"/>
    </row>
  </sheetData>
  <autoFilter ref="B4:T1171"/>
  <phoneticPr fontId="1" type="noConversion"/>
  <conditionalFormatting sqref="H262 H323:H324 H533:H696 H367:H385 H387:H397 H400:H420 H268:H321 H78:H154 H5:H17 H530:H531 H1005:H1009 H1013:H1019 H156:H259 H969 H972:H973 H980:H981 H986:H989 H699:H946 H422:H511 H516:H528 H1028:H1164">
    <cfRule type="cellIs" dxfId="1104" priority="1418" operator="equal">
      <formula>score4</formula>
    </cfRule>
    <cfRule type="cellIs" dxfId="1103" priority="1419" operator="equal">
      <formula>score3</formula>
    </cfRule>
    <cfRule type="cellIs" dxfId="1102" priority="1420" operator="equal">
      <formula>score2</formula>
    </cfRule>
    <cfRule type="cellIs" dxfId="1101" priority="1421" operator="greaterThan">
      <formula>score0</formula>
    </cfRule>
    <cfRule type="cellIs" dxfId="1100" priority="1422" operator="equal">
      <formula>score0</formula>
    </cfRule>
  </conditionalFormatting>
  <conditionalFormatting sqref="E262 E323:E324 E156:E222 E533:E696 E400:E408 E367:E385 E387:E397 E410:E415 E268:E321 E78:E154 E5:E17 E1005:E1009 E1013:E1019 E226:E259 E980:E981 E986:E991 E699:E946 E422:E511 E515:E531 E1028:E1186">
    <cfRule type="cellIs" dxfId="1099" priority="1378" operator="equal">
      <formula>score4</formula>
    </cfRule>
    <cfRule type="cellIs" dxfId="1098" priority="1379" operator="equal">
      <formula>score3</formula>
    </cfRule>
    <cfRule type="cellIs" dxfId="1097" priority="1380" operator="equal">
      <formula>score2</formula>
    </cfRule>
    <cfRule type="cellIs" dxfId="1096" priority="1381" operator="equal">
      <formula>score1</formula>
    </cfRule>
    <cfRule type="cellIs" dxfId="1095" priority="1382" operator="equal">
      <formula>score0</formula>
    </cfRule>
  </conditionalFormatting>
  <conditionalFormatting sqref="H155">
    <cfRule type="cellIs" dxfId="1091" priority="1370" operator="equal">
      <formula>score4</formula>
    </cfRule>
    <cfRule type="cellIs" dxfId="1090" priority="1371" operator="equal">
      <formula>score3</formula>
    </cfRule>
    <cfRule type="cellIs" dxfId="1089" priority="1372" operator="equal">
      <formula>score2</formula>
    </cfRule>
    <cfRule type="cellIs" dxfId="1088" priority="1373" operator="greaterThan">
      <formula>score0</formula>
    </cfRule>
    <cfRule type="cellIs" dxfId="1087" priority="1374" operator="equal">
      <formula>score0</formula>
    </cfRule>
  </conditionalFormatting>
  <conditionalFormatting sqref="E155">
    <cfRule type="cellIs" dxfId="1086" priority="1365" operator="equal">
      <formula>score4</formula>
    </cfRule>
    <cfRule type="cellIs" dxfId="1085" priority="1366" operator="equal">
      <formula>score3</formula>
    </cfRule>
    <cfRule type="cellIs" dxfId="1084" priority="1367" operator="equal">
      <formula>score2</formula>
    </cfRule>
    <cfRule type="cellIs" dxfId="1083" priority="1368" operator="equal">
      <formula>score1</formula>
    </cfRule>
    <cfRule type="cellIs" dxfId="1082" priority="1369" operator="equal">
      <formula>score0</formula>
    </cfRule>
  </conditionalFormatting>
  <conditionalFormatting sqref="E225">
    <cfRule type="cellIs" dxfId="1078" priority="1357" operator="equal">
      <formula>score4</formula>
    </cfRule>
    <cfRule type="cellIs" dxfId="1077" priority="1358" operator="equal">
      <formula>score3</formula>
    </cfRule>
    <cfRule type="cellIs" dxfId="1076" priority="1359" operator="equal">
      <formula>score2</formula>
    </cfRule>
    <cfRule type="cellIs" dxfId="1075" priority="1360" operator="equal">
      <formula>score1</formula>
    </cfRule>
    <cfRule type="cellIs" dxfId="1074" priority="1361" operator="equal">
      <formula>score0</formula>
    </cfRule>
  </conditionalFormatting>
  <conditionalFormatting sqref="E223:E224">
    <cfRule type="cellIs" dxfId="1073" priority="1352" operator="equal">
      <formula>score4</formula>
    </cfRule>
    <cfRule type="cellIs" dxfId="1072" priority="1353" operator="equal">
      <formula>score3</formula>
    </cfRule>
    <cfRule type="cellIs" dxfId="1071" priority="1354" operator="equal">
      <formula>score2</formula>
    </cfRule>
    <cfRule type="cellIs" dxfId="1070" priority="1355" operator="equal">
      <formula>score1</formula>
    </cfRule>
    <cfRule type="cellIs" dxfId="1069" priority="1356" operator="equal">
      <formula>score0</formula>
    </cfRule>
  </conditionalFormatting>
  <conditionalFormatting sqref="H261">
    <cfRule type="cellIs" dxfId="1012" priority="1260" operator="equal">
      <formula>score4</formula>
    </cfRule>
    <cfRule type="cellIs" dxfId="1011" priority="1261" operator="equal">
      <formula>score3</formula>
    </cfRule>
    <cfRule type="cellIs" dxfId="1010" priority="1262" operator="equal">
      <formula>score2</formula>
    </cfRule>
    <cfRule type="cellIs" dxfId="1009" priority="1263" operator="greaterThan">
      <formula>score0</formula>
    </cfRule>
    <cfRule type="cellIs" dxfId="1008" priority="1264" operator="equal">
      <formula>score0</formula>
    </cfRule>
  </conditionalFormatting>
  <conditionalFormatting sqref="E261">
    <cfRule type="cellIs" dxfId="1007" priority="1255" operator="equal">
      <formula>score4</formula>
    </cfRule>
    <cfRule type="cellIs" dxfId="1006" priority="1256" operator="equal">
      <formula>score3</formula>
    </cfRule>
    <cfRule type="cellIs" dxfId="1005" priority="1257" operator="equal">
      <formula>score2</formula>
    </cfRule>
    <cfRule type="cellIs" dxfId="1004" priority="1258" operator="equal">
      <formula>score1</formula>
    </cfRule>
    <cfRule type="cellIs" dxfId="1003" priority="1259" operator="equal">
      <formula>score0</formula>
    </cfRule>
  </conditionalFormatting>
  <conditionalFormatting sqref="H260">
    <cfRule type="cellIs" dxfId="994" priority="1242" operator="equal">
      <formula>score4</formula>
    </cfRule>
    <cfRule type="cellIs" dxfId="993" priority="1243" operator="equal">
      <formula>score3</formula>
    </cfRule>
    <cfRule type="cellIs" dxfId="992" priority="1244" operator="equal">
      <formula>score2</formula>
    </cfRule>
    <cfRule type="cellIs" dxfId="991" priority="1245" operator="greaterThan">
      <formula>score0</formula>
    </cfRule>
    <cfRule type="cellIs" dxfId="990" priority="1246" operator="equal">
      <formula>score0</formula>
    </cfRule>
  </conditionalFormatting>
  <conditionalFormatting sqref="E260">
    <cfRule type="cellIs" dxfId="989" priority="1237" operator="equal">
      <formula>score4</formula>
    </cfRule>
    <cfRule type="cellIs" dxfId="988" priority="1238" operator="equal">
      <formula>score3</formula>
    </cfRule>
    <cfRule type="cellIs" dxfId="987" priority="1239" operator="equal">
      <formula>score2</formula>
    </cfRule>
    <cfRule type="cellIs" dxfId="986" priority="1240" operator="equal">
      <formula>score1</formula>
    </cfRule>
    <cfRule type="cellIs" dxfId="985" priority="1241" operator="equal">
      <formula>score0</formula>
    </cfRule>
  </conditionalFormatting>
  <conditionalFormatting sqref="H264">
    <cfRule type="cellIs" dxfId="976" priority="1224" operator="equal">
      <formula>score4</formula>
    </cfRule>
    <cfRule type="cellIs" dxfId="975" priority="1225" operator="equal">
      <formula>score3</formula>
    </cfRule>
    <cfRule type="cellIs" dxfId="974" priority="1226" operator="equal">
      <formula>score2</formula>
    </cfRule>
    <cfRule type="cellIs" dxfId="973" priority="1227" operator="greaterThan">
      <formula>score0</formula>
    </cfRule>
    <cfRule type="cellIs" dxfId="972" priority="1228" operator="equal">
      <formula>score0</formula>
    </cfRule>
  </conditionalFormatting>
  <conditionalFormatting sqref="E264">
    <cfRule type="cellIs" dxfId="971" priority="1219" operator="equal">
      <formula>score4</formula>
    </cfRule>
    <cfRule type="cellIs" dxfId="970" priority="1220" operator="equal">
      <formula>score3</formula>
    </cfRule>
    <cfRule type="cellIs" dxfId="969" priority="1221" operator="equal">
      <formula>score2</formula>
    </cfRule>
    <cfRule type="cellIs" dxfId="968" priority="1222" operator="equal">
      <formula>score1</formula>
    </cfRule>
    <cfRule type="cellIs" dxfId="967" priority="1223" operator="equal">
      <formula>score0</formula>
    </cfRule>
  </conditionalFormatting>
  <conditionalFormatting sqref="H263">
    <cfRule type="cellIs" dxfId="958" priority="1206" operator="equal">
      <formula>score4</formula>
    </cfRule>
    <cfRule type="cellIs" dxfId="957" priority="1207" operator="equal">
      <formula>score3</formula>
    </cfRule>
    <cfRule type="cellIs" dxfId="956" priority="1208" operator="equal">
      <formula>score2</formula>
    </cfRule>
    <cfRule type="cellIs" dxfId="955" priority="1209" operator="greaterThan">
      <formula>score0</formula>
    </cfRule>
    <cfRule type="cellIs" dxfId="954" priority="1210" operator="equal">
      <formula>score0</formula>
    </cfRule>
  </conditionalFormatting>
  <conditionalFormatting sqref="E263">
    <cfRule type="cellIs" dxfId="953" priority="1201" operator="equal">
      <formula>score4</formula>
    </cfRule>
    <cfRule type="cellIs" dxfId="952" priority="1202" operator="equal">
      <formula>score3</formula>
    </cfRule>
    <cfRule type="cellIs" dxfId="951" priority="1203" operator="equal">
      <formula>score2</formula>
    </cfRule>
    <cfRule type="cellIs" dxfId="950" priority="1204" operator="equal">
      <formula>score1</formula>
    </cfRule>
    <cfRule type="cellIs" dxfId="949" priority="1205" operator="equal">
      <formula>score0</formula>
    </cfRule>
  </conditionalFormatting>
  <conditionalFormatting sqref="H265">
    <cfRule type="cellIs" dxfId="940" priority="1188" operator="equal">
      <formula>score4</formula>
    </cfRule>
    <cfRule type="cellIs" dxfId="939" priority="1189" operator="equal">
      <formula>score3</formula>
    </cfRule>
    <cfRule type="cellIs" dxfId="938" priority="1190" operator="equal">
      <formula>score2</formula>
    </cfRule>
    <cfRule type="cellIs" dxfId="937" priority="1191" operator="greaterThan">
      <formula>score0</formula>
    </cfRule>
    <cfRule type="cellIs" dxfId="936" priority="1192" operator="equal">
      <formula>score0</formula>
    </cfRule>
  </conditionalFormatting>
  <conditionalFormatting sqref="E265">
    <cfRule type="cellIs" dxfId="935" priority="1183" operator="equal">
      <formula>score4</formula>
    </cfRule>
    <cfRule type="cellIs" dxfId="934" priority="1184" operator="equal">
      <formula>score3</formula>
    </cfRule>
    <cfRule type="cellIs" dxfId="933" priority="1185" operator="equal">
      <formula>score2</formula>
    </cfRule>
    <cfRule type="cellIs" dxfId="932" priority="1186" operator="equal">
      <formula>score1</formula>
    </cfRule>
    <cfRule type="cellIs" dxfId="931" priority="1187" operator="equal">
      <formula>score0</formula>
    </cfRule>
  </conditionalFormatting>
  <conditionalFormatting sqref="H266">
    <cfRule type="cellIs" dxfId="922" priority="1170" operator="equal">
      <formula>score4</formula>
    </cfRule>
    <cfRule type="cellIs" dxfId="921" priority="1171" operator="equal">
      <formula>score3</formula>
    </cfRule>
    <cfRule type="cellIs" dxfId="920" priority="1172" operator="equal">
      <formula>score2</formula>
    </cfRule>
    <cfRule type="cellIs" dxfId="919" priority="1173" operator="greaterThan">
      <formula>score0</formula>
    </cfRule>
    <cfRule type="cellIs" dxfId="918" priority="1174" operator="equal">
      <formula>score0</formula>
    </cfRule>
  </conditionalFormatting>
  <conditionalFormatting sqref="E266">
    <cfRule type="cellIs" dxfId="917" priority="1165" operator="equal">
      <formula>score4</formula>
    </cfRule>
    <cfRule type="cellIs" dxfId="916" priority="1166" operator="equal">
      <formula>score3</formula>
    </cfRule>
    <cfRule type="cellIs" dxfId="915" priority="1167" operator="equal">
      <formula>score2</formula>
    </cfRule>
    <cfRule type="cellIs" dxfId="914" priority="1168" operator="equal">
      <formula>score1</formula>
    </cfRule>
    <cfRule type="cellIs" dxfId="913" priority="1169" operator="equal">
      <formula>score0</formula>
    </cfRule>
  </conditionalFormatting>
  <conditionalFormatting sqref="H267">
    <cfRule type="cellIs" dxfId="904" priority="1152" operator="equal">
      <formula>score4</formula>
    </cfRule>
    <cfRule type="cellIs" dxfId="903" priority="1153" operator="equal">
      <formula>score3</formula>
    </cfRule>
    <cfRule type="cellIs" dxfId="902" priority="1154" operator="equal">
      <formula>score2</formula>
    </cfRule>
    <cfRule type="cellIs" dxfId="901" priority="1155" operator="greaterThan">
      <formula>score0</formula>
    </cfRule>
    <cfRule type="cellIs" dxfId="900" priority="1156" operator="equal">
      <formula>score0</formula>
    </cfRule>
  </conditionalFormatting>
  <conditionalFormatting sqref="E267">
    <cfRule type="cellIs" dxfId="899" priority="1147" operator="equal">
      <formula>score4</formula>
    </cfRule>
    <cfRule type="cellIs" dxfId="898" priority="1148" operator="equal">
      <formula>score3</formula>
    </cfRule>
    <cfRule type="cellIs" dxfId="897" priority="1149" operator="equal">
      <formula>score2</formula>
    </cfRule>
    <cfRule type="cellIs" dxfId="896" priority="1150" operator="equal">
      <formula>score1</formula>
    </cfRule>
    <cfRule type="cellIs" dxfId="895" priority="1151" operator="equal">
      <formula>score0</formula>
    </cfRule>
  </conditionalFormatting>
  <conditionalFormatting sqref="H322">
    <cfRule type="cellIs" dxfId="886" priority="1134" operator="equal">
      <formula>score4</formula>
    </cfRule>
    <cfRule type="cellIs" dxfId="885" priority="1135" operator="equal">
      <formula>score3</formula>
    </cfRule>
    <cfRule type="cellIs" dxfId="884" priority="1136" operator="equal">
      <formula>score2</formula>
    </cfRule>
    <cfRule type="cellIs" dxfId="883" priority="1137" operator="greaterThan">
      <formula>score0</formula>
    </cfRule>
    <cfRule type="cellIs" dxfId="882" priority="1138" operator="equal">
      <formula>score0</formula>
    </cfRule>
  </conditionalFormatting>
  <conditionalFormatting sqref="E322">
    <cfRule type="cellIs" dxfId="881" priority="1129" operator="equal">
      <formula>score4</formula>
    </cfRule>
    <cfRule type="cellIs" dxfId="880" priority="1130" operator="equal">
      <formula>score3</formula>
    </cfRule>
    <cfRule type="cellIs" dxfId="879" priority="1131" operator="equal">
      <formula>score2</formula>
    </cfRule>
    <cfRule type="cellIs" dxfId="878" priority="1132" operator="equal">
      <formula>score1</formula>
    </cfRule>
    <cfRule type="cellIs" dxfId="877" priority="1133" operator="equal">
      <formula>score0</formula>
    </cfRule>
  </conditionalFormatting>
  <conditionalFormatting sqref="H325:H329 H357:H366">
    <cfRule type="cellIs" dxfId="873" priority="1121" operator="equal">
      <formula>score4</formula>
    </cfRule>
    <cfRule type="cellIs" dxfId="872" priority="1122" operator="equal">
      <formula>score3</formula>
    </cfRule>
    <cfRule type="cellIs" dxfId="871" priority="1123" operator="equal">
      <formula>score2</formula>
    </cfRule>
    <cfRule type="cellIs" dxfId="870" priority="1124" operator="greaterThan">
      <formula>score0</formula>
    </cfRule>
    <cfRule type="cellIs" dxfId="869" priority="1125" operator="equal">
      <formula>score0</formula>
    </cfRule>
  </conditionalFormatting>
  <conditionalFormatting sqref="E325:E329 E357:E366">
    <cfRule type="cellIs" dxfId="868" priority="1116" operator="equal">
      <formula>score4</formula>
    </cfRule>
    <cfRule type="cellIs" dxfId="867" priority="1117" operator="equal">
      <formula>score3</formula>
    </cfRule>
    <cfRule type="cellIs" dxfId="866" priority="1118" operator="equal">
      <formula>score2</formula>
    </cfRule>
    <cfRule type="cellIs" dxfId="865" priority="1119" operator="equal">
      <formula>score1</formula>
    </cfRule>
    <cfRule type="cellIs" dxfId="864" priority="1120" operator="equal">
      <formula>score0</formula>
    </cfRule>
  </conditionalFormatting>
  <conditionalFormatting sqref="H340:H345 H348:H356">
    <cfRule type="cellIs" dxfId="855" priority="1103" operator="equal">
      <formula>score4</formula>
    </cfRule>
    <cfRule type="cellIs" dxfId="854" priority="1104" operator="equal">
      <formula>score3</formula>
    </cfRule>
    <cfRule type="cellIs" dxfId="853" priority="1105" operator="equal">
      <formula>score2</formula>
    </cfRule>
    <cfRule type="cellIs" dxfId="852" priority="1106" operator="greaterThan">
      <formula>score0</formula>
    </cfRule>
    <cfRule type="cellIs" dxfId="851" priority="1107" operator="equal">
      <formula>score0</formula>
    </cfRule>
  </conditionalFormatting>
  <conditionalFormatting sqref="E340:E345 E348:E356">
    <cfRule type="cellIs" dxfId="850" priority="1098" operator="equal">
      <formula>score4</formula>
    </cfRule>
    <cfRule type="cellIs" dxfId="849" priority="1099" operator="equal">
      <formula>score3</formula>
    </cfRule>
    <cfRule type="cellIs" dxfId="848" priority="1100" operator="equal">
      <formula>score2</formula>
    </cfRule>
    <cfRule type="cellIs" dxfId="847" priority="1101" operator="equal">
      <formula>score1</formula>
    </cfRule>
    <cfRule type="cellIs" dxfId="846" priority="1102" operator="equal">
      <formula>score0</formula>
    </cfRule>
  </conditionalFormatting>
  <conditionalFormatting sqref="H330:H339">
    <cfRule type="cellIs" dxfId="837" priority="1085" operator="equal">
      <formula>score4</formula>
    </cfRule>
    <cfRule type="cellIs" dxfId="836" priority="1086" operator="equal">
      <formula>score3</formula>
    </cfRule>
    <cfRule type="cellIs" dxfId="835" priority="1087" operator="equal">
      <formula>score2</formula>
    </cfRule>
    <cfRule type="cellIs" dxfId="834" priority="1088" operator="greaterThan">
      <formula>score0</formula>
    </cfRule>
    <cfRule type="cellIs" dxfId="833" priority="1089" operator="equal">
      <formula>score0</formula>
    </cfRule>
  </conditionalFormatting>
  <conditionalFormatting sqref="E330:E339">
    <cfRule type="cellIs" dxfId="832" priority="1080" operator="equal">
      <formula>score4</formula>
    </cfRule>
    <cfRule type="cellIs" dxfId="831" priority="1081" operator="equal">
      <formula>score3</formula>
    </cfRule>
    <cfRule type="cellIs" dxfId="830" priority="1082" operator="equal">
      <formula>score2</formula>
    </cfRule>
    <cfRule type="cellIs" dxfId="829" priority="1083" operator="equal">
      <formula>score1</formula>
    </cfRule>
    <cfRule type="cellIs" dxfId="828" priority="1084" operator="equal">
      <formula>score0</formula>
    </cfRule>
  </conditionalFormatting>
  <conditionalFormatting sqref="H529">
    <cfRule type="cellIs" dxfId="811" priority="1041" operator="equal">
      <formula>score4</formula>
    </cfRule>
    <cfRule type="cellIs" dxfId="810" priority="1042" operator="equal">
      <formula>score3</formula>
    </cfRule>
    <cfRule type="cellIs" dxfId="809" priority="1043" operator="equal">
      <formula>score2</formula>
    </cfRule>
    <cfRule type="cellIs" dxfId="808" priority="1044" operator="greaterThan">
      <formula>score0</formula>
    </cfRule>
    <cfRule type="cellIs" dxfId="807" priority="1045" operator="equal">
      <formula>score0</formula>
    </cfRule>
  </conditionalFormatting>
  <conditionalFormatting sqref="E532">
    <cfRule type="cellIs" dxfId="798" priority="1028" operator="equal">
      <formula>score4</formula>
    </cfRule>
    <cfRule type="cellIs" dxfId="797" priority="1029" operator="equal">
      <formula>score3</formula>
    </cfRule>
    <cfRule type="cellIs" dxfId="796" priority="1030" operator="equal">
      <formula>score2</formula>
    </cfRule>
    <cfRule type="cellIs" dxfId="795" priority="1031" operator="equal">
      <formula>score1</formula>
    </cfRule>
    <cfRule type="cellIs" dxfId="794" priority="1032" operator="equal">
      <formula>score0</formula>
    </cfRule>
  </conditionalFormatting>
  <conditionalFormatting sqref="H532">
    <cfRule type="cellIs" dxfId="793" priority="1023" operator="equal">
      <formula>score4</formula>
    </cfRule>
    <cfRule type="cellIs" dxfId="792" priority="1024" operator="equal">
      <formula>score3</formula>
    </cfRule>
    <cfRule type="cellIs" dxfId="791" priority="1025" operator="equal">
      <formula>score2</formula>
    </cfRule>
    <cfRule type="cellIs" dxfId="790" priority="1026" operator="greaterThan">
      <formula>score0</formula>
    </cfRule>
    <cfRule type="cellIs" dxfId="789" priority="1027" operator="equal">
      <formula>score0</formula>
    </cfRule>
  </conditionalFormatting>
  <conditionalFormatting sqref="H386">
    <cfRule type="cellIs" dxfId="764" priority="994" operator="equal">
      <formula>score4</formula>
    </cfRule>
    <cfRule type="cellIs" dxfId="763" priority="995" operator="equal">
      <formula>score3</formula>
    </cfRule>
    <cfRule type="cellIs" dxfId="762" priority="996" operator="equal">
      <formula>score2</formula>
    </cfRule>
    <cfRule type="cellIs" dxfId="761" priority="997" operator="greaterThan">
      <formula>score0</formula>
    </cfRule>
    <cfRule type="cellIs" dxfId="760" priority="998" operator="equal">
      <formula>score0</formula>
    </cfRule>
  </conditionalFormatting>
  <conditionalFormatting sqref="E386">
    <cfRule type="cellIs" dxfId="759" priority="989" operator="equal">
      <formula>score4</formula>
    </cfRule>
    <cfRule type="cellIs" dxfId="758" priority="990" operator="equal">
      <formula>score3</formula>
    </cfRule>
    <cfRule type="cellIs" dxfId="757" priority="991" operator="equal">
      <formula>score2</formula>
    </cfRule>
    <cfRule type="cellIs" dxfId="756" priority="992" operator="equal">
      <formula>score1</formula>
    </cfRule>
    <cfRule type="cellIs" dxfId="755" priority="993" operator="equal">
      <formula>score0</formula>
    </cfRule>
  </conditionalFormatting>
  <conditionalFormatting sqref="H398">
    <cfRule type="cellIs" dxfId="751" priority="981" operator="equal">
      <formula>score4</formula>
    </cfRule>
    <cfRule type="cellIs" dxfId="750" priority="982" operator="equal">
      <formula>score3</formula>
    </cfRule>
    <cfRule type="cellIs" dxfId="749" priority="983" operator="equal">
      <formula>score2</formula>
    </cfRule>
    <cfRule type="cellIs" dxfId="748" priority="984" operator="greaterThan">
      <formula>score0</formula>
    </cfRule>
    <cfRule type="cellIs" dxfId="747" priority="985" operator="equal">
      <formula>score0</formula>
    </cfRule>
  </conditionalFormatting>
  <conditionalFormatting sqref="E398">
    <cfRule type="cellIs" dxfId="746" priority="976" operator="equal">
      <formula>score4</formula>
    </cfRule>
    <cfRule type="cellIs" dxfId="745" priority="977" operator="equal">
      <formula>score3</formula>
    </cfRule>
    <cfRule type="cellIs" dxfId="744" priority="978" operator="equal">
      <formula>score2</formula>
    </cfRule>
    <cfRule type="cellIs" dxfId="743" priority="979" operator="equal">
      <formula>score1</formula>
    </cfRule>
    <cfRule type="cellIs" dxfId="742" priority="980" operator="equal">
      <formula>score0</formula>
    </cfRule>
  </conditionalFormatting>
  <conditionalFormatting sqref="E409">
    <cfRule type="cellIs" dxfId="730" priority="960" operator="equal">
      <formula>score4</formula>
    </cfRule>
    <cfRule type="cellIs" dxfId="729" priority="961" operator="equal">
      <formula>score3</formula>
    </cfRule>
    <cfRule type="cellIs" dxfId="728" priority="962" operator="equal">
      <formula>score2</formula>
    </cfRule>
    <cfRule type="cellIs" dxfId="727" priority="963" operator="equal">
      <formula>score1</formula>
    </cfRule>
    <cfRule type="cellIs" dxfId="726" priority="964" operator="equal">
      <formula>score0</formula>
    </cfRule>
  </conditionalFormatting>
  <conditionalFormatting sqref="E416">
    <cfRule type="cellIs" dxfId="725" priority="955" operator="equal">
      <formula>score4</formula>
    </cfRule>
    <cfRule type="cellIs" dxfId="724" priority="956" operator="equal">
      <formula>score3</formula>
    </cfRule>
    <cfRule type="cellIs" dxfId="723" priority="957" operator="equal">
      <formula>score2</formula>
    </cfRule>
    <cfRule type="cellIs" dxfId="722" priority="958" operator="equal">
      <formula>score1</formula>
    </cfRule>
    <cfRule type="cellIs" dxfId="721" priority="959" operator="equal">
      <formula>score0</formula>
    </cfRule>
  </conditionalFormatting>
  <conditionalFormatting sqref="E417:E420">
    <cfRule type="cellIs" dxfId="720" priority="950" operator="equal">
      <formula>score4</formula>
    </cfRule>
    <cfRule type="cellIs" dxfId="719" priority="951" operator="equal">
      <formula>score3</formula>
    </cfRule>
    <cfRule type="cellIs" dxfId="718" priority="952" operator="equal">
      <formula>score2</formula>
    </cfRule>
    <cfRule type="cellIs" dxfId="717" priority="953" operator="equal">
      <formula>score1</formula>
    </cfRule>
    <cfRule type="cellIs" dxfId="716" priority="954" operator="equal">
      <formula>score0</formula>
    </cfRule>
  </conditionalFormatting>
  <conditionalFormatting sqref="H421">
    <cfRule type="cellIs" dxfId="715" priority="945" operator="equal">
      <formula>score4</formula>
    </cfRule>
    <cfRule type="cellIs" dxfId="714" priority="946" operator="equal">
      <formula>score3</formula>
    </cfRule>
    <cfRule type="cellIs" dxfId="713" priority="947" operator="equal">
      <formula>score2</formula>
    </cfRule>
    <cfRule type="cellIs" dxfId="712" priority="948" operator="greaterThan">
      <formula>score0</formula>
    </cfRule>
    <cfRule type="cellIs" dxfId="711" priority="949" operator="equal">
      <formula>score0</formula>
    </cfRule>
  </conditionalFormatting>
  <conditionalFormatting sqref="E421">
    <cfRule type="cellIs" dxfId="707" priority="937" operator="equal">
      <formula>score4</formula>
    </cfRule>
    <cfRule type="cellIs" dxfId="706" priority="938" operator="equal">
      <formula>score3</formula>
    </cfRule>
    <cfRule type="cellIs" dxfId="705" priority="939" operator="equal">
      <formula>score2</formula>
    </cfRule>
    <cfRule type="cellIs" dxfId="704" priority="940" operator="equal">
      <formula>score1</formula>
    </cfRule>
    <cfRule type="cellIs" dxfId="703" priority="941" operator="equal">
      <formula>score0</formula>
    </cfRule>
  </conditionalFormatting>
  <conditionalFormatting sqref="H697">
    <cfRule type="cellIs" dxfId="694" priority="924" operator="equal">
      <formula>score4</formula>
    </cfRule>
    <cfRule type="cellIs" dxfId="693" priority="925" operator="equal">
      <formula>score3</formula>
    </cfRule>
    <cfRule type="cellIs" dxfId="692" priority="926" operator="equal">
      <formula>score2</formula>
    </cfRule>
    <cfRule type="cellIs" dxfId="691" priority="927" operator="greaterThan">
      <formula>score0</formula>
    </cfRule>
    <cfRule type="cellIs" dxfId="690" priority="928" operator="equal">
      <formula>score0</formula>
    </cfRule>
  </conditionalFormatting>
  <conditionalFormatting sqref="E697">
    <cfRule type="cellIs" dxfId="689" priority="919" operator="equal">
      <formula>score4</formula>
    </cfRule>
    <cfRule type="cellIs" dxfId="688" priority="920" operator="equal">
      <formula>score3</formula>
    </cfRule>
    <cfRule type="cellIs" dxfId="687" priority="921" operator="equal">
      <formula>score2</formula>
    </cfRule>
    <cfRule type="cellIs" dxfId="686" priority="922" operator="equal">
      <formula>score1</formula>
    </cfRule>
    <cfRule type="cellIs" dxfId="685" priority="923" operator="equal">
      <formula>score0</formula>
    </cfRule>
  </conditionalFormatting>
  <conditionalFormatting sqref="H698">
    <cfRule type="cellIs" dxfId="684" priority="914" operator="equal">
      <formula>score4</formula>
    </cfRule>
    <cfRule type="cellIs" dxfId="683" priority="915" operator="equal">
      <formula>score3</formula>
    </cfRule>
    <cfRule type="cellIs" dxfId="682" priority="916" operator="equal">
      <formula>score2</formula>
    </cfRule>
    <cfRule type="cellIs" dxfId="681" priority="917" operator="greaterThan">
      <formula>score0</formula>
    </cfRule>
    <cfRule type="cellIs" dxfId="680" priority="918" operator="equal">
      <formula>score0</formula>
    </cfRule>
  </conditionalFormatting>
  <conditionalFormatting sqref="E698">
    <cfRule type="cellIs" dxfId="679" priority="909" operator="equal">
      <formula>score4</formula>
    </cfRule>
    <cfRule type="cellIs" dxfId="678" priority="910" operator="equal">
      <formula>score3</formula>
    </cfRule>
    <cfRule type="cellIs" dxfId="677" priority="911" operator="equal">
      <formula>score2</formula>
    </cfRule>
    <cfRule type="cellIs" dxfId="676" priority="912" operator="equal">
      <formula>score1</formula>
    </cfRule>
    <cfRule type="cellIs" dxfId="675" priority="913" operator="equal">
      <formula>score0</formula>
    </cfRule>
  </conditionalFormatting>
  <conditionalFormatting sqref="H18:H66">
    <cfRule type="cellIs" dxfId="514" priority="619" operator="equal">
      <formula>score4</formula>
    </cfRule>
    <cfRule type="cellIs" dxfId="513" priority="620" operator="equal">
      <formula>score3</formula>
    </cfRule>
    <cfRule type="cellIs" dxfId="512" priority="621" operator="equal">
      <formula>score2</formula>
    </cfRule>
    <cfRule type="cellIs" dxfId="511" priority="622" operator="greaterThan">
      <formula>score0</formula>
    </cfRule>
    <cfRule type="cellIs" dxfId="510" priority="623" operator="equal">
      <formula>score0</formula>
    </cfRule>
  </conditionalFormatting>
  <conditionalFormatting sqref="E18:E66">
    <cfRule type="cellIs" dxfId="509" priority="614" operator="equal">
      <formula>score4</formula>
    </cfRule>
    <cfRule type="cellIs" dxfId="508" priority="615" operator="equal">
      <formula>score3</formula>
    </cfRule>
    <cfRule type="cellIs" dxfId="507" priority="616" operator="equal">
      <formula>score2</formula>
    </cfRule>
    <cfRule type="cellIs" dxfId="506" priority="617" operator="equal">
      <formula>score1</formula>
    </cfRule>
    <cfRule type="cellIs" dxfId="505" priority="618" operator="equal">
      <formula>score0</formula>
    </cfRule>
  </conditionalFormatting>
  <conditionalFormatting sqref="H67:H77">
    <cfRule type="cellIs" dxfId="501" priority="606" operator="equal">
      <formula>score4</formula>
    </cfRule>
    <cfRule type="cellIs" dxfId="500" priority="607" operator="equal">
      <formula>score3</formula>
    </cfRule>
    <cfRule type="cellIs" dxfId="499" priority="608" operator="equal">
      <formula>score2</formula>
    </cfRule>
    <cfRule type="cellIs" dxfId="498" priority="609" operator="greaterThan">
      <formula>score0</formula>
    </cfRule>
    <cfRule type="cellIs" dxfId="497" priority="610" operator="equal">
      <formula>score0</formula>
    </cfRule>
  </conditionalFormatting>
  <conditionalFormatting sqref="E67:E77">
    <cfRule type="cellIs" dxfId="496" priority="601" operator="equal">
      <formula>score4</formula>
    </cfRule>
    <cfRule type="cellIs" dxfId="495" priority="602" operator="equal">
      <formula>score3</formula>
    </cfRule>
    <cfRule type="cellIs" dxfId="494" priority="603" operator="equal">
      <formula>score2</formula>
    </cfRule>
    <cfRule type="cellIs" dxfId="493" priority="604" operator="equal">
      <formula>score1</formula>
    </cfRule>
    <cfRule type="cellIs" dxfId="492" priority="605" operator="equal">
      <formula>score0</formula>
    </cfRule>
  </conditionalFormatting>
  <conditionalFormatting sqref="H948:H951 H953 H955:H960">
    <cfRule type="cellIs" dxfId="464" priority="541" operator="equal">
      <formula>score4</formula>
    </cfRule>
    <cfRule type="cellIs" dxfId="463" priority="542" operator="equal">
      <formula>score3</formula>
    </cfRule>
    <cfRule type="cellIs" dxfId="462" priority="543" operator="equal">
      <formula>score2</formula>
    </cfRule>
    <cfRule type="cellIs" dxfId="461" priority="544" operator="greaterThan">
      <formula>score0</formula>
    </cfRule>
    <cfRule type="cellIs" dxfId="460" priority="545" operator="equal">
      <formula>score0</formula>
    </cfRule>
  </conditionalFormatting>
  <conditionalFormatting sqref="E948:E951 E953 E955:E960">
    <cfRule type="cellIs" dxfId="459" priority="536" operator="equal">
      <formula>score4</formula>
    </cfRule>
    <cfRule type="cellIs" dxfId="458" priority="537" operator="equal">
      <formula>score3</formula>
    </cfRule>
    <cfRule type="cellIs" dxfId="457" priority="538" operator="equal">
      <formula>score2</formula>
    </cfRule>
    <cfRule type="cellIs" dxfId="456" priority="539" operator="equal">
      <formula>score1</formula>
    </cfRule>
    <cfRule type="cellIs" dxfId="455" priority="540" operator="equal">
      <formula>score0</formula>
    </cfRule>
  </conditionalFormatting>
  <conditionalFormatting sqref="H992:H996">
    <cfRule type="cellIs" dxfId="446" priority="523" operator="equal">
      <formula>score4</formula>
    </cfRule>
    <cfRule type="cellIs" dxfId="445" priority="524" operator="equal">
      <formula>score3</formula>
    </cfRule>
    <cfRule type="cellIs" dxfId="444" priority="525" operator="equal">
      <formula>score2</formula>
    </cfRule>
    <cfRule type="cellIs" dxfId="443" priority="526" operator="greaterThan">
      <formula>score0</formula>
    </cfRule>
    <cfRule type="cellIs" dxfId="442" priority="527" operator="equal">
      <formula>score0</formula>
    </cfRule>
  </conditionalFormatting>
  <conditionalFormatting sqref="E995">
    <cfRule type="cellIs" dxfId="441" priority="518" operator="equal">
      <formula>score4</formula>
    </cfRule>
    <cfRule type="cellIs" dxfId="440" priority="519" operator="equal">
      <formula>score3</formula>
    </cfRule>
    <cfRule type="cellIs" dxfId="439" priority="520" operator="equal">
      <formula>score2</formula>
    </cfRule>
    <cfRule type="cellIs" dxfId="438" priority="521" operator="equal">
      <formula>score1</formula>
    </cfRule>
    <cfRule type="cellIs" dxfId="437" priority="522" operator="equal">
      <formula>score0</formula>
    </cfRule>
  </conditionalFormatting>
  <conditionalFormatting sqref="H997:H1003">
    <cfRule type="cellIs" dxfId="428" priority="505" operator="equal">
      <formula>score4</formula>
    </cfRule>
    <cfRule type="cellIs" dxfId="427" priority="506" operator="equal">
      <formula>score3</formula>
    </cfRule>
    <cfRule type="cellIs" dxfId="426" priority="507" operator="equal">
      <formula>score2</formula>
    </cfRule>
    <cfRule type="cellIs" dxfId="425" priority="508" operator="greaterThan">
      <formula>score0</formula>
    </cfRule>
    <cfRule type="cellIs" dxfId="424" priority="509" operator="equal">
      <formula>score0</formula>
    </cfRule>
  </conditionalFormatting>
  <conditionalFormatting sqref="E996:E1003">
    <cfRule type="cellIs" dxfId="423" priority="500" operator="equal">
      <formula>score4</formula>
    </cfRule>
    <cfRule type="cellIs" dxfId="422" priority="501" operator="equal">
      <formula>score3</formula>
    </cfRule>
    <cfRule type="cellIs" dxfId="421" priority="502" operator="equal">
      <formula>score2</formula>
    </cfRule>
    <cfRule type="cellIs" dxfId="420" priority="503" operator="equal">
      <formula>score1</formula>
    </cfRule>
    <cfRule type="cellIs" dxfId="419" priority="504" operator="equal">
      <formula>score0</formula>
    </cfRule>
  </conditionalFormatting>
  <conditionalFormatting sqref="H1024:H1027">
    <cfRule type="cellIs" dxfId="418" priority="487" operator="equal">
      <formula>score4</formula>
    </cfRule>
    <cfRule type="cellIs" dxfId="417" priority="488" operator="equal">
      <formula>score3</formula>
    </cfRule>
    <cfRule type="cellIs" dxfId="416" priority="489" operator="equal">
      <formula>score2</formula>
    </cfRule>
    <cfRule type="cellIs" dxfId="415" priority="490" operator="greaterThan">
      <formula>score0</formula>
    </cfRule>
    <cfRule type="cellIs" dxfId="414" priority="491" operator="equal">
      <formula>score0</formula>
    </cfRule>
  </conditionalFormatting>
  <conditionalFormatting sqref="E1024:E1027">
    <cfRule type="cellIs" dxfId="413" priority="482" operator="equal">
      <formula>score4</formula>
    </cfRule>
    <cfRule type="cellIs" dxfId="412" priority="483" operator="equal">
      <formula>score3</formula>
    </cfRule>
    <cfRule type="cellIs" dxfId="411" priority="484" operator="equal">
      <formula>score2</formula>
    </cfRule>
    <cfRule type="cellIs" dxfId="410" priority="485" operator="equal">
      <formula>score1</formula>
    </cfRule>
    <cfRule type="cellIs" dxfId="409" priority="486" operator="equal">
      <formula>score0</formula>
    </cfRule>
  </conditionalFormatting>
  <conditionalFormatting sqref="H963">
    <cfRule type="cellIs" dxfId="392" priority="451" operator="equal">
      <formula>score4</formula>
    </cfRule>
    <cfRule type="cellIs" dxfId="391" priority="452" operator="equal">
      <formula>score3</formula>
    </cfRule>
    <cfRule type="cellIs" dxfId="390" priority="453" operator="equal">
      <formula>score2</formula>
    </cfRule>
    <cfRule type="cellIs" dxfId="389" priority="454" operator="greaterThan">
      <formula>score0</formula>
    </cfRule>
    <cfRule type="cellIs" dxfId="388" priority="455" operator="equal">
      <formula>score0</formula>
    </cfRule>
  </conditionalFormatting>
  <conditionalFormatting sqref="E963">
    <cfRule type="cellIs" dxfId="387" priority="446" operator="equal">
      <formula>score4</formula>
    </cfRule>
    <cfRule type="cellIs" dxfId="386" priority="447" operator="equal">
      <formula>score3</formula>
    </cfRule>
    <cfRule type="cellIs" dxfId="385" priority="448" operator="equal">
      <formula>score2</formula>
    </cfRule>
    <cfRule type="cellIs" dxfId="384" priority="449" operator="equal">
      <formula>score1</formula>
    </cfRule>
    <cfRule type="cellIs" dxfId="383" priority="450" operator="equal">
      <formula>score0</formula>
    </cfRule>
  </conditionalFormatting>
  <conditionalFormatting sqref="H964">
    <cfRule type="cellIs" dxfId="379" priority="438" operator="equal">
      <formula>score4</formula>
    </cfRule>
    <cfRule type="cellIs" dxfId="378" priority="439" operator="equal">
      <formula>score3</formula>
    </cfRule>
    <cfRule type="cellIs" dxfId="377" priority="440" operator="equal">
      <formula>score2</formula>
    </cfRule>
    <cfRule type="cellIs" dxfId="376" priority="441" operator="greaterThan">
      <formula>score0</formula>
    </cfRule>
    <cfRule type="cellIs" dxfId="375" priority="442" operator="equal">
      <formula>score0</formula>
    </cfRule>
  </conditionalFormatting>
  <conditionalFormatting sqref="E964">
    <cfRule type="cellIs" dxfId="374" priority="433" operator="equal">
      <formula>score4</formula>
    </cfRule>
    <cfRule type="cellIs" dxfId="373" priority="434" operator="equal">
      <formula>score3</formula>
    </cfRule>
    <cfRule type="cellIs" dxfId="372" priority="435" operator="equal">
      <formula>score2</formula>
    </cfRule>
    <cfRule type="cellIs" dxfId="371" priority="436" operator="equal">
      <formula>score1</formula>
    </cfRule>
    <cfRule type="cellIs" dxfId="370" priority="437" operator="equal">
      <formula>score0</formula>
    </cfRule>
  </conditionalFormatting>
  <conditionalFormatting sqref="H965">
    <cfRule type="cellIs" dxfId="366" priority="425" operator="equal">
      <formula>score4</formula>
    </cfRule>
    <cfRule type="cellIs" dxfId="365" priority="426" operator="equal">
      <formula>score3</formula>
    </cfRule>
    <cfRule type="cellIs" dxfId="364" priority="427" operator="equal">
      <formula>score2</formula>
    </cfRule>
    <cfRule type="cellIs" dxfId="363" priority="428" operator="greaterThan">
      <formula>score0</formula>
    </cfRule>
    <cfRule type="cellIs" dxfId="362" priority="429" operator="equal">
      <formula>score0</formula>
    </cfRule>
  </conditionalFormatting>
  <conditionalFormatting sqref="E965">
    <cfRule type="cellIs" dxfId="361" priority="420" operator="equal">
      <formula>score4</formula>
    </cfRule>
    <cfRule type="cellIs" dxfId="360" priority="421" operator="equal">
      <formula>score3</formula>
    </cfRule>
    <cfRule type="cellIs" dxfId="359" priority="422" operator="equal">
      <formula>score2</formula>
    </cfRule>
    <cfRule type="cellIs" dxfId="358" priority="423" operator="equal">
      <formula>score1</formula>
    </cfRule>
    <cfRule type="cellIs" dxfId="357" priority="424" operator="equal">
      <formula>score0</formula>
    </cfRule>
  </conditionalFormatting>
  <conditionalFormatting sqref="H966">
    <cfRule type="cellIs" dxfId="353" priority="412" operator="equal">
      <formula>score4</formula>
    </cfRule>
    <cfRule type="cellIs" dxfId="352" priority="413" operator="equal">
      <formula>score3</formula>
    </cfRule>
    <cfRule type="cellIs" dxfId="351" priority="414" operator="equal">
      <formula>score2</formula>
    </cfRule>
    <cfRule type="cellIs" dxfId="350" priority="415" operator="greaterThan">
      <formula>score0</formula>
    </cfRule>
    <cfRule type="cellIs" dxfId="349" priority="416" operator="equal">
      <formula>score0</formula>
    </cfRule>
  </conditionalFormatting>
  <conditionalFormatting sqref="E966">
    <cfRule type="cellIs" dxfId="348" priority="407" operator="equal">
      <formula>score4</formula>
    </cfRule>
    <cfRule type="cellIs" dxfId="347" priority="408" operator="equal">
      <formula>score3</formula>
    </cfRule>
    <cfRule type="cellIs" dxfId="346" priority="409" operator="equal">
      <formula>score2</formula>
    </cfRule>
    <cfRule type="cellIs" dxfId="345" priority="410" operator="equal">
      <formula>score1</formula>
    </cfRule>
    <cfRule type="cellIs" dxfId="344" priority="411" operator="equal">
      <formula>score0</formula>
    </cfRule>
  </conditionalFormatting>
  <conditionalFormatting sqref="H990:H991">
    <cfRule type="cellIs" dxfId="340" priority="399" operator="equal">
      <formula>score4</formula>
    </cfRule>
    <cfRule type="cellIs" dxfId="339" priority="400" operator="equal">
      <formula>score3</formula>
    </cfRule>
    <cfRule type="cellIs" dxfId="338" priority="401" operator="equal">
      <formula>score2</formula>
    </cfRule>
    <cfRule type="cellIs" dxfId="337" priority="402" operator="greaterThan">
      <formula>score0</formula>
    </cfRule>
    <cfRule type="cellIs" dxfId="336" priority="403" operator="equal">
      <formula>score0</formula>
    </cfRule>
  </conditionalFormatting>
  <conditionalFormatting sqref="E992:E994">
    <cfRule type="cellIs" dxfId="332" priority="386" operator="equal">
      <formula>score4</formula>
    </cfRule>
    <cfRule type="cellIs" dxfId="331" priority="387" operator="equal">
      <formula>score3</formula>
    </cfRule>
    <cfRule type="cellIs" dxfId="330" priority="388" operator="equal">
      <formula>score2</formula>
    </cfRule>
    <cfRule type="cellIs" dxfId="329" priority="389" operator="equal">
      <formula>score1</formula>
    </cfRule>
    <cfRule type="cellIs" dxfId="328" priority="390" operator="equal">
      <formula>score0</formula>
    </cfRule>
  </conditionalFormatting>
  <conditionalFormatting sqref="H947">
    <cfRule type="cellIs" dxfId="327" priority="355" operator="equal">
      <formula>score4</formula>
    </cfRule>
    <cfRule type="cellIs" dxfId="326" priority="356" operator="equal">
      <formula>score3</formula>
    </cfRule>
    <cfRule type="cellIs" dxfId="325" priority="357" operator="equal">
      <formula>score2</formula>
    </cfRule>
    <cfRule type="cellIs" dxfId="324" priority="358" operator="greaterThan">
      <formula>score0</formula>
    </cfRule>
    <cfRule type="cellIs" dxfId="323" priority="359" operator="equal">
      <formula>score0</formula>
    </cfRule>
  </conditionalFormatting>
  <conditionalFormatting sqref="E947">
    <cfRule type="cellIs" dxfId="322" priority="350" operator="equal">
      <formula>score4</formula>
    </cfRule>
    <cfRule type="cellIs" dxfId="321" priority="351" operator="equal">
      <formula>score3</formula>
    </cfRule>
    <cfRule type="cellIs" dxfId="320" priority="352" operator="equal">
      <formula>score2</formula>
    </cfRule>
    <cfRule type="cellIs" dxfId="319" priority="353" operator="equal">
      <formula>score1</formula>
    </cfRule>
    <cfRule type="cellIs" dxfId="318" priority="354" operator="equal">
      <formula>score0</formula>
    </cfRule>
  </conditionalFormatting>
  <conditionalFormatting sqref="H952">
    <cfRule type="cellIs" dxfId="308" priority="324" operator="equal">
      <formula>score4</formula>
    </cfRule>
    <cfRule type="cellIs" dxfId="307" priority="325" operator="equal">
      <formula>score3</formula>
    </cfRule>
    <cfRule type="cellIs" dxfId="306" priority="326" operator="equal">
      <formula>score2</formula>
    </cfRule>
    <cfRule type="cellIs" dxfId="305" priority="327" operator="greaterThan">
      <formula>score0</formula>
    </cfRule>
    <cfRule type="cellIs" dxfId="304" priority="328" operator="equal">
      <formula>score0</formula>
    </cfRule>
  </conditionalFormatting>
  <conditionalFormatting sqref="E952">
    <cfRule type="cellIs" dxfId="303" priority="319" operator="equal">
      <formula>score4</formula>
    </cfRule>
    <cfRule type="cellIs" dxfId="302" priority="320" operator="equal">
      <formula>score3</formula>
    </cfRule>
    <cfRule type="cellIs" dxfId="301" priority="321" operator="equal">
      <formula>score2</formula>
    </cfRule>
    <cfRule type="cellIs" dxfId="300" priority="322" operator="equal">
      <formula>score1</formula>
    </cfRule>
    <cfRule type="cellIs" dxfId="299" priority="323" operator="equal">
      <formula>score0</formula>
    </cfRule>
  </conditionalFormatting>
  <conditionalFormatting sqref="H954">
    <cfRule type="cellIs" dxfId="293" priority="306" operator="equal">
      <formula>score4</formula>
    </cfRule>
    <cfRule type="cellIs" dxfId="292" priority="307" operator="equal">
      <formula>score3</formula>
    </cfRule>
    <cfRule type="cellIs" dxfId="291" priority="308" operator="equal">
      <formula>score2</formula>
    </cfRule>
    <cfRule type="cellIs" dxfId="290" priority="309" operator="greaterThan">
      <formula>score0</formula>
    </cfRule>
    <cfRule type="cellIs" dxfId="289" priority="310" operator="equal">
      <formula>score0</formula>
    </cfRule>
  </conditionalFormatting>
  <conditionalFormatting sqref="E954">
    <cfRule type="cellIs" dxfId="288" priority="301" operator="equal">
      <formula>score4</formula>
    </cfRule>
    <cfRule type="cellIs" dxfId="287" priority="302" operator="equal">
      <formula>score3</formula>
    </cfRule>
    <cfRule type="cellIs" dxfId="286" priority="303" operator="equal">
      <formula>score2</formula>
    </cfRule>
    <cfRule type="cellIs" dxfId="285" priority="304" operator="equal">
      <formula>score1</formula>
    </cfRule>
    <cfRule type="cellIs" dxfId="284" priority="305" operator="equal">
      <formula>score0</formula>
    </cfRule>
  </conditionalFormatting>
  <conditionalFormatting sqref="H1004">
    <cfRule type="cellIs" dxfId="278" priority="270" operator="equal">
      <formula>score4</formula>
    </cfRule>
    <cfRule type="cellIs" dxfId="277" priority="271" operator="equal">
      <formula>score3</formula>
    </cfRule>
    <cfRule type="cellIs" dxfId="276" priority="272" operator="equal">
      <formula>score2</formula>
    </cfRule>
    <cfRule type="cellIs" dxfId="275" priority="273" operator="greaterThan">
      <formula>score0</formula>
    </cfRule>
    <cfRule type="cellIs" dxfId="274" priority="274" operator="equal">
      <formula>score0</formula>
    </cfRule>
  </conditionalFormatting>
  <conditionalFormatting sqref="E1004">
    <cfRule type="cellIs" dxfId="273" priority="265" operator="equal">
      <formula>score4</formula>
    </cfRule>
    <cfRule type="cellIs" dxfId="272" priority="266" operator="equal">
      <formula>score3</formula>
    </cfRule>
    <cfRule type="cellIs" dxfId="271" priority="267" operator="equal">
      <formula>score2</formula>
    </cfRule>
    <cfRule type="cellIs" dxfId="270" priority="268" operator="equal">
      <formula>score1</formula>
    </cfRule>
    <cfRule type="cellIs" dxfId="269" priority="269" operator="equal">
      <formula>score0</formula>
    </cfRule>
  </conditionalFormatting>
  <conditionalFormatting sqref="H1020:H1022">
    <cfRule type="cellIs" dxfId="268" priority="260" operator="equal">
      <formula>score4</formula>
    </cfRule>
    <cfRule type="cellIs" dxfId="267" priority="261" operator="equal">
      <formula>score3</formula>
    </cfRule>
    <cfRule type="cellIs" dxfId="266" priority="262" operator="equal">
      <formula>score2</formula>
    </cfRule>
    <cfRule type="cellIs" dxfId="265" priority="263" operator="greaterThan">
      <formula>score0</formula>
    </cfRule>
    <cfRule type="cellIs" dxfId="264" priority="264" operator="equal">
      <formula>score0</formula>
    </cfRule>
  </conditionalFormatting>
  <conditionalFormatting sqref="E1020">
    <cfRule type="cellIs" dxfId="263" priority="255" operator="equal">
      <formula>score4</formula>
    </cfRule>
    <cfRule type="cellIs" dxfId="262" priority="256" operator="equal">
      <formula>score3</formula>
    </cfRule>
    <cfRule type="cellIs" dxfId="261" priority="257" operator="equal">
      <formula>score2</formula>
    </cfRule>
    <cfRule type="cellIs" dxfId="260" priority="258" operator="equal">
      <formula>cc</formula>
    </cfRule>
    <cfRule type="cellIs" dxfId="259" priority="259" operator="equal">
      <formula>score0</formula>
    </cfRule>
  </conditionalFormatting>
  <conditionalFormatting sqref="E1021">
    <cfRule type="cellIs" dxfId="250" priority="242" operator="equal">
      <formula>score4</formula>
    </cfRule>
    <cfRule type="cellIs" dxfId="249" priority="243" operator="equal">
      <formula>score3</formula>
    </cfRule>
    <cfRule type="cellIs" dxfId="248" priority="244" operator="equal">
      <formula>score2</formula>
    </cfRule>
    <cfRule type="cellIs" dxfId="247" priority="245" operator="equal">
      <formula>cc</formula>
    </cfRule>
    <cfRule type="cellIs" dxfId="246" priority="246" operator="equal">
      <formula>score0</formula>
    </cfRule>
  </conditionalFormatting>
  <conditionalFormatting sqref="E1022">
    <cfRule type="cellIs" dxfId="245" priority="237" operator="equal">
      <formula>score4</formula>
    </cfRule>
    <cfRule type="cellIs" dxfId="244" priority="238" operator="equal">
      <formula>score3</formula>
    </cfRule>
    <cfRule type="cellIs" dxfId="243" priority="239" operator="equal">
      <formula>score2</formula>
    </cfRule>
    <cfRule type="cellIs" dxfId="242" priority="240" operator="equal">
      <formula>cc</formula>
    </cfRule>
    <cfRule type="cellIs" dxfId="241" priority="241" operator="equal">
      <formula>score0</formula>
    </cfRule>
  </conditionalFormatting>
  <conditionalFormatting sqref="H1010:H1012">
    <cfRule type="cellIs" dxfId="240" priority="232" operator="equal">
      <formula>score4</formula>
    </cfRule>
    <cfRule type="cellIs" dxfId="239" priority="233" operator="equal">
      <formula>score3</formula>
    </cfRule>
    <cfRule type="cellIs" dxfId="238" priority="234" operator="equal">
      <formula>score2</formula>
    </cfRule>
    <cfRule type="cellIs" dxfId="237" priority="235" operator="greaterThan">
      <formula>score0</formula>
    </cfRule>
    <cfRule type="cellIs" dxfId="236" priority="236" operator="equal">
      <formula>score0</formula>
    </cfRule>
  </conditionalFormatting>
  <conditionalFormatting sqref="E1010:E1012">
    <cfRule type="cellIs" dxfId="235" priority="227" operator="equal">
      <formula>score4</formula>
    </cfRule>
    <cfRule type="cellIs" dxfId="234" priority="228" operator="equal">
      <formula>score3</formula>
    </cfRule>
    <cfRule type="cellIs" dxfId="233" priority="229" operator="equal">
      <formula>score2</formula>
    </cfRule>
    <cfRule type="cellIs" dxfId="232" priority="230" operator="equal">
      <formula>score1</formula>
    </cfRule>
    <cfRule type="cellIs" dxfId="231" priority="231" operator="equal">
      <formula>score0</formula>
    </cfRule>
  </conditionalFormatting>
  <conditionalFormatting sqref="H399">
    <cfRule type="cellIs" dxfId="227" priority="219" operator="equal">
      <formula>score4</formula>
    </cfRule>
    <cfRule type="cellIs" dxfId="226" priority="220" operator="equal">
      <formula>score3</formula>
    </cfRule>
    <cfRule type="cellIs" dxfId="225" priority="221" operator="equal">
      <formula>score2</formula>
    </cfRule>
    <cfRule type="cellIs" dxfId="224" priority="222" operator="greaterThan">
      <formula>score0</formula>
    </cfRule>
    <cfRule type="cellIs" dxfId="223" priority="223" operator="equal">
      <formula>score0</formula>
    </cfRule>
  </conditionalFormatting>
  <conditionalFormatting sqref="E399">
    <cfRule type="cellIs" dxfId="222" priority="214" operator="equal">
      <formula>score4</formula>
    </cfRule>
    <cfRule type="cellIs" dxfId="221" priority="215" operator="equal">
      <formula>score3</formula>
    </cfRule>
    <cfRule type="cellIs" dxfId="220" priority="216" operator="equal">
      <formula>score2</formula>
    </cfRule>
    <cfRule type="cellIs" dxfId="219" priority="217" operator="equal">
      <formula>score1</formula>
    </cfRule>
    <cfRule type="cellIs" dxfId="218" priority="218" operator="equal">
      <formula>score0</formula>
    </cfRule>
  </conditionalFormatting>
  <conditionalFormatting sqref="E967">
    <cfRule type="cellIs" dxfId="217" priority="209" operator="equal">
      <formula>score4</formula>
    </cfRule>
    <cfRule type="cellIs" dxfId="216" priority="210" operator="equal">
      <formula>score3</formula>
    </cfRule>
    <cfRule type="cellIs" dxfId="215" priority="211" operator="equal">
      <formula>score2</formula>
    </cfRule>
    <cfRule type="cellIs" dxfId="214" priority="212" operator="equal">
      <formula>score1</formula>
    </cfRule>
    <cfRule type="cellIs" dxfId="213" priority="213" operator="equal">
      <formula>score0</formula>
    </cfRule>
  </conditionalFormatting>
  <conditionalFormatting sqref="H967">
    <cfRule type="cellIs" dxfId="212" priority="204" operator="equal">
      <formula>score4</formula>
    </cfRule>
    <cfRule type="cellIs" dxfId="211" priority="205" operator="equal">
      <formula>score3</formula>
    </cfRule>
    <cfRule type="cellIs" dxfId="210" priority="206" operator="equal">
      <formula>score2</formula>
    </cfRule>
    <cfRule type="cellIs" dxfId="209" priority="207" operator="greaterThan">
      <formula>score0</formula>
    </cfRule>
    <cfRule type="cellIs" dxfId="208" priority="208" operator="equal">
      <formula>score0</formula>
    </cfRule>
  </conditionalFormatting>
  <conditionalFormatting sqref="E969">
    <cfRule type="cellIs" dxfId="207" priority="199" operator="equal">
      <formula>score4</formula>
    </cfRule>
    <cfRule type="cellIs" dxfId="206" priority="200" operator="equal">
      <formula>score3</formula>
    </cfRule>
    <cfRule type="cellIs" dxfId="205" priority="201" operator="equal">
      <formula>score2</formula>
    </cfRule>
    <cfRule type="cellIs" dxfId="204" priority="202" operator="equal">
      <formula>score1</formula>
    </cfRule>
    <cfRule type="cellIs" dxfId="203" priority="203" operator="equal">
      <formula>score0</formula>
    </cfRule>
  </conditionalFormatting>
  <conditionalFormatting sqref="E968">
    <cfRule type="cellIs" dxfId="194" priority="181" operator="equal">
      <formula>score4</formula>
    </cfRule>
    <cfRule type="cellIs" dxfId="193" priority="182" operator="equal">
      <formula>score3</formula>
    </cfRule>
    <cfRule type="cellIs" dxfId="192" priority="183" operator="equal">
      <formula>score2</formula>
    </cfRule>
    <cfRule type="cellIs" dxfId="191" priority="184" operator="equal">
      <formula>score1</formula>
    </cfRule>
    <cfRule type="cellIs" dxfId="190" priority="185" operator="equal">
      <formula>score0</formula>
    </cfRule>
  </conditionalFormatting>
  <conditionalFormatting sqref="H968">
    <cfRule type="cellIs" dxfId="189" priority="176" operator="equal">
      <formula>score4</formula>
    </cfRule>
    <cfRule type="cellIs" dxfId="188" priority="177" operator="equal">
      <formula>score3</formula>
    </cfRule>
    <cfRule type="cellIs" dxfId="187" priority="178" operator="equal">
      <formula>score2</formula>
    </cfRule>
    <cfRule type="cellIs" dxfId="186" priority="179" operator="greaterThan">
      <formula>score0</formula>
    </cfRule>
    <cfRule type="cellIs" dxfId="185" priority="180" operator="equal">
      <formula>score0</formula>
    </cfRule>
  </conditionalFormatting>
  <conditionalFormatting sqref="E972:E973">
    <cfRule type="cellIs" dxfId="184" priority="171" operator="equal">
      <formula>score4</formula>
    </cfRule>
    <cfRule type="cellIs" dxfId="183" priority="172" operator="equal">
      <formula>score3</formula>
    </cfRule>
    <cfRule type="cellIs" dxfId="182" priority="173" operator="equal">
      <formula>score2</formula>
    </cfRule>
    <cfRule type="cellIs" dxfId="181" priority="174" operator="equal">
      <formula>score1</formula>
    </cfRule>
    <cfRule type="cellIs" dxfId="180" priority="175" operator="equal">
      <formula>score0</formula>
    </cfRule>
  </conditionalFormatting>
  <conditionalFormatting sqref="H970:H971">
    <cfRule type="cellIs" dxfId="179" priority="166" operator="equal">
      <formula>score4</formula>
    </cfRule>
    <cfRule type="cellIs" dxfId="178" priority="167" operator="equal">
      <formula>score3</formula>
    </cfRule>
    <cfRule type="cellIs" dxfId="177" priority="168" operator="equal">
      <formula>score2</formula>
    </cfRule>
    <cfRule type="cellIs" dxfId="176" priority="169" operator="greaterThan">
      <formula>score0</formula>
    </cfRule>
    <cfRule type="cellIs" dxfId="175" priority="170" operator="equal">
      <formula>score0</formula>
    </cfRule>
  </conditionalFormatting>
  <conditionalFormatting sqref="E971">
    <cfRule type="cellIs" dxfId="171" priority="158" operator="equal">
      <formula>score4</formula>
    </cfRule>
    <cfRule type="cellIs" dxfId="170" priority="159" operator="equal">
      <formula>score3</formula>
    </cfRule>
    <cfRule type="cellIs" dxfId="169" priority="160" operator="equal">
      <formula>score2</formula>
    </cfRule>
    <cfRule type="cellIs" dxfId="168" priority="161" operator="equal">
      <formula>score1</formula>
    </cfRule>
    <cfRule type="cellIs" dxfId="167" priority="162" operator="equal">
      <formula>score0</formula>
    </cfRule>
  </conditionalFormatting>
  <conditionalFormatting sqref="E970">
    <cfRule type="cellIs" dxfId="166" priority="153" operator="equal">
      <formula>score4</formula>
    </cfRule>
    <cfRule type="cellIs" dxfId="165" priority="154" operator="equal">
      <formula>score3</formula>
    </cfRule>
    <cfRule type="cellIs" dxfId="164" priority="155" operator="equal">
      <formula>score2</formula>
    </cfRule>
    <cfRule type="cellIs" dxfId="163" priority="156" operator="equal">
      <formula>score1</formula>
    </cfRule>
    <cfRule type="cellIs" dxfId="162" priority="157" operator="equal">
      <formula>score0</formula>
    </cfRule>
  </conditionalFormatting>
  <conditionalFormatting sqref="H974:H979">
    <cfRule type="cellIs" dxfId="153" priority="130" operator="equal">
      <formula>score4</formula>
    </cfRule>
    <cfRule type="cellIs" dxfId="152" priority="131" operator="equal">
      <formula>score3</formula>
    </cfRule>
    <cfRule type="cellIs" dxfId="151" priority="132" operator="equal">
      <formula>score2</formula>
    </cfRule>
    <cfRule type="cellIs" dxfId="150" priority="133" operator="greaterThan">
      <formula>score0</formula>
    </cfRule>
    <cfRule type="cellIs" dxfId="149" priority="134" operator="equal">
      <formula>score0</formula>
    </cfRule>
  </conditionalFormatting>
  <conditionalFormatting sqref="E976:E979">
    <cfRule type="cellIs" dxfId="148" priority="125" operator="equal">
      <formula>score4</formula>
    </cfRule>
    <cfRule type="cellIs" dxfId="147" priority="126" operator="equal">
      <formula>score3</formula>
    </cfRule>
    <cfRule type="cellIs" dxfId="146" priority="127" operator="equal">
      <formula>score2</formula>
    </cfRule>
    <cfRule type="cellIs" dxfId="145" priority="128" operator="equal">
      <formula>score1</formula>
    </cfRule>
    <cfRule type="cellIs" dxfId="144" priority="129" operator="equal">
      <formula>score0</formula>
    </cfRule>
  </conditionalFormatting>
  <conditionalFormatting sqref="E974">
    <cfRule type="cellIs" dxfId="143" priority="120" operator="equal">
      <formula>score4</formula>
    </cfRule>
    <cfRule type="cellIs" dxfId="142" priority="121" operator="equal">
      <formula>score3</formula>
    </cfRule>
    <cfRule type="cellIs" dxfId="141" priority="122" operator="equal">
      <formula>score2</formula>
    </cfRule>
    <cfRule type="cellIs" dxfId="140" priority="123" operator="equal">
      <formula>score1</formula>
    </cfRule>
    <cfRule type="cellIs" dxfId="139" priority="124" operator="equal">
      <formula>score0</formula>
    </cfRule>
  </conditionalFormatting>
  <conditionalFormatting sqref="E975">
    <cfRule type="cellIs" dxfId="138" priority="115" operator="equal">
      <formula>score4</formula>
    </cfRule>
    <cfRule type="cellIs" dxfId="137" priority="116" operator="equal">
      <formula>score3</formula>
    </cfRule>
    <cfRule type="cellIs" dxfId="136" priority="117" operator="equal">
      <formula>score2</formula>
    </cfRule>
    <cfRule type="cellIs" dxfId="135" priority="118" operator="equal">
      <formula>score1</formula>
    </cfRule>
    <cfRule type="cellIs" dxfId="134" priority="119" operator="equal">
      <formula>score0</formula>
    </cfRule>
  </conditionalFormatting>
  <conditionalFormatting sqref="H962">
    <cfRule type="cellIs" dxfId="133" priority="110" operator="equal">
      <formula>score4</formula>
    </cfRule>
    <cfRule type="cellIs" dxfId="132" priority="111" operator="equal">
      <formula>score3</formula>
    </cfRule>
    <cfRule type="cellIs" dxfId="131" priority="112" operator="equal">
      <formula>score2</formula>
    </cfRule>
    <cfRule type="cellIs" dxfId="130" priority="113" operator="greaterThan">
      <formula>score0</formula>
    </cfRule>
    <cfRule type="cellIs" dxfId="129" priority="114" operator="equal">
      <formula>score0</formula>
    </cfRule>
  </conditionalFormatting>
  <conditionalFormatting sqref="E962">
    <cfRule type="cellIs" dxfId="128" priority="105" operator="equal">
      <formula>score4</formula>
    </cfRule>
    <cfRule type="cellIs" dxfId="127" priority="106" operator="equal">
      <formula>score3</formula>
    </cfRule>
    <cfRule type="cellIs" dxfId="126" priority="107" operator="equal">
      <formula>score2</formula>
    </cfRule>
    <cfRule type="cellIs" dxfId="125" priority="108" operator="equal">
      <formula>score1</formula>
    </cfRule>
    <cfRule type="cellIs" dxfId="124" priority="109" operator="equal">
      <formula>score0</formula>
    </cfRule>
  </conditionalFormatting>
  <conditionalFormatting sqref="H982:H985">
    <cfRule type="cellIs" dxfId="120" priority="97" operator="equal">
      <formula>score4</formula>
    </cfRule>
    <cfRule type="cellIs" dxfId="119" priority="98" operator="equal">
      <formula>score3</formula>
    </cfRule>
    <cfRule type="cellIs" dxfId="118" priority="99" operator="equal">
      <formula>score2</formula>
    </cfRule>
    <cfRule type="cellIs" dxfId="117" priority="100" operator="greaterThan">
      <formula>score0</formula>
    </cfRule>
    <cfRule type="cellIs" dxfId="116" priority="101" operator="equal">
      <formula>score0</formula>
    </cfRule>
  </conditionalFormatting>
  <conditionalFormatting sqref="E982:E985">
    <cfRule type="cellIs" dxfId="115" priority="92" operator="equal">
      <formula>score4</formula>
    </cfRule>
    <cfRule type="cellIs" dxfId="114" priority="93" operator="equal">
      <formula>score3</formula>
    </cfRule>
    <cfRule type="cellIs" dxfId="113" priority="94" operator="equal">
      <formula>score2</formula>
    </cfRule>
    <cfRule type="cellIs" dxfId="112" priority="95" operator="equal">
      <formula>score1</formula>
    </cfRule>
    <cfRule type="cellIs" dxfId="111" priority="96" operator="equal">
      <formula>score0</formula>
    </cfRule>
  </conditionalFormatting>
  <conditionalFormatting sqref="H961">
    <cfRule type="cellIs" dxfId="107" priority="84" operator="equal">
      <formula>score4</formula>
    </cfRule>
    <cfRule type="cellIs" dxfId="106" priority="85" operator="equal">
      <formula>score3</formula>
    </cfRule>
    <cfRule type="cellIs" dxfId="105" priority="86" operator="equal">
      <formula>score2</formula>
    </cfRule>
    <cfRule type="cellIs" dxfId="104" priority="87" operator="greaterThan">
      <formula>score0</formula>
    </cfRule>
    <cfRule type="cellIs" dxfId="103" priority="88" operator="equal">
      <formula>score0</formula>
    </cfRule>
  </conditionalFormatting>
  <conditionalFormatting sqref="E961">
    <cfRule type="cellIs" dxfId="102" priority="79" operator="equal">
      <formula>score4</formula>
    </cfRule>
    <cfRule type="cellIs" dxfId="101" priority="80" operator="equal">
      <formula>score3</formula>
    </cfRule>
    <cfRule type="cellIs" dxfId="100" priority="81" operator="equal">
      <formula>score2</formula>
    </cfRule>
    <cfRule type="cellIs" dxfId="99" priority="82" operator="equal">
      <formula>score1</formula>
    </cfRule>
    <cfRule type="cellIs" dxfId="98" priority="83" operator="equal">
      <formula>score0</formula>
    </cfRule>
  </conditionalFormatting>
  <conditionalFormatting sqref="H1023">
    <cfRule type="cellIs" dxfId="94" priority="71" operator="equal">
      <formula>score4</formula>
    </cfRule>
    <cfRule type="cellIs" dxfId="93" priority="72" operator="equal">
      <formula>score3</formula>
    </cfRule>
    <cfRule type="cellIs" dxfId="92" priority="73" operator="equal">
      <formula>score2</formula>
    </cfRule>
    <cfRule type="cellIs" dxfId="91" priority="74" operator="greaterThan">
      <formula>score0</formula>
    </cfRule>
    <cfRule type="cellIs" dxfId="90" priority="75" operator="equal">
      <formula>score0</formula>
    </cfRule>
  </conditionalFormatting>
  <conditionalFormatting sqref="E1023">
    <cfRule type="cellIs" dxfId="89" priority="66" operator="equal">
      <formula>score4</formula>
    </cfRule>
    <cfRule type="cellIs" dxfId="88" priority="67" operator="equal">
      <formula>score3</formula>
    </cfRule>
    <cfRule type="cellIs" dxfId="87" priority="68" operator="equal">
      <formula>score2</formula>
    </cfRule>
    <cfRule type="cellIs" dxfId="86" priority="69" operator="equal">
      <formula>score1</formula>
    </cfRule>
    <cfRule type="cellIs" dxfId="85" priority="70" operator="equal">
      <formula>score0</formula>
    </cfRule>
  </conditionalFormatting>
  <conditionalFormatting sqref="E346:E347">
    <cfRule type="cellIs" dxfId="76" priority="53" operator="equal">
      <formula>score4</formula>
    </cfRule>
    <cfRule type="cellIs" dxfId="75" priority="54" operator="equal">
      <formula>score3</formula>
    </cfRule>
    <cfRule type="cellIs" dxfId="74" priority="55" operator="equal">
      <formula>score2</formula>
    </cfRule>
    <cfRule type="cellIs" dxfId="73" priority="56" operator="equal">
      <formula>score1</formula>
    </cfRule>
    <cfRule type="cellIs" dxfId="72" priority="57" operator="equal">
      <formula>score0</formula>
    </cfRule>
  </conditionalFormatting>
  <conditionalFormatting sqref="H346:H347">
    <cfRule type="cellIs" dxfId="71" priority="48" operator="equal">
      <formula>score4</formula>
    </cfRule>
    <cfRule type="cellIs" dxfId="70" priority="49" operator="equal">
      <formula>score3</formula>
    </cfRule>
    <cfRule type="cellIs" dxfId="69" priority="50" operator="equal">
      <formula>score2</formula>
    </cfRule>
    <cfRule type="cellIs" dxfId="68" priority="51" operator="greaterThan">
      <formula>score0</formula>
    </cfRule>
    <cfRule type="cellIs" dxfId="67" priority="52" operator="equal">
      <formula>score0</formula>
    </cfRule>
  </conditionalFormatting>
  <conditionalFormatting sqref="E514">
    <cfRule type="cellIs" dxfId="61" priority="38" operator="equal">
      <formula>score4</formula>
    </cfRule>
    <cfRule type="cellIs" dxfId="60" priority="39" operator="equal">
      <formula>score3</formula>
    </cfRule>
    <cfRule type="cellIs" dxfId="59" priority="40" operator="equal">
      <formula>score2</formula>
    </cfRule>
    <cfRule type="cellIs" dxfId="58" priority="41" operator="equal">
      <formula>score1</formula>
    </cfRule>
    <cfRule type="cellIs" dxfId="57" priority="42" operator="equal">
      <formula>score0</formula>
    </cfRule>
  </conditionalFormatting>
  <conditionalFormatting sqref="E512:E513">
    <cfRule type="cellIs" dxfId="53" priority="30" operator="equal">
      <formula>score4</formula>
    </cfRule>
    <cfRule type="cellIs" dxfId="52" priority="31" operator="equal">
      <formula>score3</formula>
    </cfRule>
    <cfRule type="cellIs" dxfId="51" priority="32" operator="equal">
      <formula>score2</formula>
    </cfRule>
    <cfRule type="cellIs" dxfId="50" priority="33" operator="equal">
      <formula>score1</formula>
    </cfRule>
    <cfRule type="cellIs" dxfId="49" priority="34" operator="equal">
      <formula>score0</formula>
    </cfRule>
  </conditionalFormatting>
  <conditionalFormatting sqref="H512:H515">
    <cfRule type="cellIs" dxfId="48" priority="25" operator="equal">
      <formula>score4</formula>
    </cfRule>
    <cfRule type="cellIs" dxfId="47" priority="26" operator="equal">
      <formula>score3</formula>
    </cfRule>
    <cfRule type="cellIs" dxfId="46" priority="27" operator="equal">
      <formula>score2</formula>
    </cfRule>
    <cfRule type="cellIs" dxfId="45" priority="28" operator="greaterThan">
      <formula>score0</formula>
    </cfRule>
    <cfRule type="cellIs" dxfId="44" priority="29" operator="equal">
      <formula>score0</formula>
    </cfRule>
  </conditionalFormatting>
  <dataValidations count="2">
    <dataValidation type="list" allowBlank="1" showInputMessage="1" showErrorMessage="1" sqref="B5:B267 B295:B1035">
      <formula1>Gravite</formula1>
    </dataValidation>
    <dataValidation type="list" allowBlank="1" showInputMessage="1" showErrorMessage="1" sqref="G5:G267 G295:G1035">
      <formula1>maitrise</formula1>
    </dataValidation>
  </dataValidations>
  <pageMargins left="0.78740157480314965" right="0.78740157480314965" top="0.98425196850393704" bottom="0.98425196850393704" header="0.51181102362204722" footer="0.51181102362204722"/>
  <pageSetup paperSize="9" scale="10" orientation="landscape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Méthode!$C$12:$C$17</xm:f>
          </x14:formula1>
          <xm:sqref>C223:C267 C554:C963 C5:C188 C993:C1019 C295:C484 C967:C991 C486:C548 C1023:C1035</xm:sqref>
        </x14:dataValidation>
        <x14:dataValidation type="list" allowBlank="1" showInputMessage="1" showErrorMessage="1">
          <x14:formula1>
            <xm:f>Méthode!$C$20:$C$23</xm:f>
          </x14:formula1>
          <xm:sqref>C549:C553 C485 C189:C222 D230:D267 D554:D960 D5:D188 D993:D1019 D295:D398 D400:D484 D967:D989 D486:D548 D1023:D1035</xm:sqref>
        </x14:dataValidation>
        <x14:dataValidation type="list" allowBlank="1" showInputMessage="1" showErrorMessage="1">
          <x14:formula1>
            <xm:f>'C:\Users\cfourni2\Desktop\DOCUMENTS RESSOURCES RECEPTION MACHINE\[11 DUEvRP mise à jour Décembre CF.xlsx]Méthode'!#REF!</xm:f>
          </x14:formula1>
          <xm:sqref>D990:D992 D399 C964:C966 C992 D961:D966</xm:sqref>
        </x14:dataValidation>
        <x14:dataValidation type="list" allowBlank="1" showInputMessage="1" showErrorMessage="1">
          <x14:formula1>
            <xm:f>'V:\SECURITE-ENVIRONNEMENT\_PUBLIC\1 - EvRP - Document unique\2022\[05 DUEvRP mise à jour Mai 2022 (2).xlsx]Méthode'!#REF!</xm:f>
          </x14:formula1>
          <xm:sqref>C1020:D1022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86"/>
  <sheetViews>
    <sheetView showGridLines="0" tabSelected="1" view="pageBreakPreview" zoomScale="64" zoomScaleNormal="100" zoomScaleSheetLayoutView="80" workbookViewId="0">
      <selection activeCell="A27" sqref="A27:XFD27"/>
    </sheetView>
  </sheetViews>
  <sheetFormatPr baseColWidth="10" defaultColWidth="0" defaultRowHeight="13.2" zeroHeight="1" x14ac:dyDescent="0.25"/>
  <cols>
    <col min="1" max="1" width="1.33203125" customWidth="1"/>
    <col min="2" max="2" width="84.5546875" customWidth="1"/>
    <col min="3" max="3" width="15.109375" customWidth="1"/>
    <col min="4" max="4" width="14.5546875" customWidth="1"/>
    <col min="5" max="5" width="25.44140625" customWidth="1"/>
    <col min="6" max="6" width="2" customWidth="1"/>
    <col min="7" max="7" width="4.5546875" hidden="1" customWidth="1"/>
    <col min="8" max="14" width="11.44140625" hidden="1" customWidth="1"/>
    <col min="15" max="15" width="1.88671875" customWidth="1"/>
    <col min="16" max="16" width="8.109375" customWidth="1"/>
    <col min="17" max="17" width="11.44140625" customWidth="1"/>
    <col min="18" max="18" width="22.6640625" customWidth="1"/>
    <col min="19" max="21" width="4.5546875" hidden="1" customWidth="1"/>
    <col min="22" max="16384" width="11.44140625" hidden="1"/>
  </cols>
  <sheetData>
    <row r="1" spans="2:18" ht="9" customHeight="1" thickBot="1" x14ac:dyDescent="0.3"/>
    <row r="2" spans="2:18" ht="21.9" customHeight="1" thickBot="1" x14ac:dyDescent="0.3">
      <c r="B2" s="3"/>
      <c r="C2" s="3"/>
      <c r="D2" s="3"/>
      <c r="G2" s="109">
        <f>D20</f>
        <v>1</v>
      </c>
      <c r="H2" s="110"/>
      <c r="I2" s="110"/>
      <c r="J2" s="110"/>
      <c r="K2" s="110"/>
      <c r="L2" s="110"/>
      <c r="M2" s="110"/>
      <c r="N2" s="111"/>
      <c r="P2" s="112" t="s">
        <v>38</v>
      </c>
      <c r="Q2" s="113"/>
    </row>
    <row r="3" spans="2:18" ht="21.9" customHeight="1" thickBot="1" x14ac:dyDescent="0.3">
      <c r="B3" s="40" t="s">
        <v>55</v>
      </c>
      <c r="C3" s="41" t="s">
        <v>1</v>
      </c>
      <c r="D3" s="42" t="s">
        <v>33</v>
      </c>
      <c r="E3" s="18" t="s">
        <v>9</v>
      </c>
      <c r="G3" s="1" t="s">
        <v>26</v>
      </c>
      <c r="H3" s="5">
        <f>D17</f>
        <v>32</v>
      </c>
      <c r="I3" s="8">
        <f t="shared" ref="I3:N3" si="0">I9*$H$3</f>
        <v>0</v>
      </c>
      <c r="J3" s="8">
        <f t="shared" si="0"/>
        <v>64</v>
      </c>
      <c r="K3" s="8">
        <f t="shared" si="0"/>
        <v>128</v>
      </c>
      <c r="L3" s="8">
        <f t="shared" si="0"/>
        <v>512</v>
      </c>
      <c r="M3" s="9">
        <f t="shared" si="0"/>
        <v>8192</v>
      </c>
      <c r="N3" s="9">
        <f t="shared" si="0"/>
        <v>32000</v>
      </c>
      <c r="P3" s="32">
        <v>999</v>
      </c>
      <c r="Q3" s="33" t="s">
        <v>22</v>
      </c>
      <c r="R3" t="s">
        <v>48</v>
      </c>
    </row>
    <row r="4" spans="2:18" ht="21.9" customHeight="1" thickBot="1" x14ac:dyDescent="0.3">
      <c r="B4" s="10" t="s">
        <v>10</v>
      </c>
      <c r="C4" s="31" t="s">
        <v>11</v>
      </c>
      <c r="D4" s="29">
        <v>0</v>
      </c>
      <c r="E4" s="19"/>
      <c r="G4" s="106"/>
      <c r="H4" s="4">
        <f>D16</f>
        <v>16</v>
      </c>
      <c r="I4" s="8">
        <f t="shared" ref="I4:N4" si="1">I9*$H$4</f>
        <v>0</v>
      </c>
      <c r="J4" s="8">
        <f t="shared" si="1"/>
        <v>32</v>
      </c>
      <c r="K4" s="8">
        <f t="shared" si="1"/>
        <v>64</v>
      </c>
      <c r="L4" s="8">
        <f t="shared" si="1"/>
        <v>256</v>
      </c>
      <c r="M4" s="9">
        <f t="shared" si="1"/>
        <v>4096</v>
      </c>
      <c r="N4" s="9">
        <f t="shared" si="1"/>
        <v>16000</v>
      </c>
      <c r="P4" s="34">
        <v>99</v>
      </c>
      <c r="Q4" s="35" t="s">
        <v>19</v>
      </c>
      <c r="R4" t="s">
        <v>49</v>
      </c>
    </row>
    <row r="5" spans="2:18" ht="21.9" customHeight="1" thickBot="1" x14ac:dyDescent="0.3">
      <c r="B5" s="11" t="s">
        <v>12</v>
      </c>
      <c r="C5" s="31" t="s">
        <v>13</v>
      </c>
      <c r="D5" s="30">
        <v>2</v>
      </c>
      <c r="E5" s="20" t="s">
        <v>14</v>
      </c>
      <c r="G5" s="106"/>
      <c r="H5" s="5">
        <f>D15</f>
        <v>4</v>
      </c>
      <c r="I5" s="8">
        <f t="shared" ref="I5:N5" si="2">I9*$H$5</f>
        <v>0</v>
      </c>
      <c r="J5" s="8">
        <f t="shared" si="2"/>
        <v>8</v>
      </c>
      <c r="K5" s="8">
        <f t="shared" si="2"/>
        <v>16</v>
      </c>
      <c r="L5" s="8">
        <f t="shared" si="2"/>
        <v>64</v>
      </c>
      <c r="M5" s="9">
        <f t="shared" si="2"/>
        <v>1024</v>
      </c>
      <c r="N5" s="9">
        <f t="shared" si="2"/>
        <v>4000</v>
      </c>
      <c r="P5" s="34">
        <v>29</v>
      </c>
      <c r="Q5" s="36" t="s">
        <v>16</v>
      </c>
      <c r="R5" t="s">
        <v>50</v>
      </c>
    </row>
    <row r="6" spans="2:18" ht="21.9" customHeight="1" thickBot="1" x14ac:dyDescent="0.3">
      <c r="B6" s="11" t="s">
        <v>15</v>
      </c>
      <c r="C6" s="31" t="s">
        <v>16</v>
      </c>
      <c r="D6" s="30">
        <v>4</v>
      </c>
      <c r="E6" s="20" t="s">
        <v>17</v>
      </c>
      <c r="G6" s="106"/>
      <c r="H6" s="4">
        <f>D14</f>
        <v>2</v>
      </c>
      <c r="I6" s="8">
        <f t="shared" ref="I6:N6" si="3">I9*$H$6</f>
        <v>0</v>
      </c>
      <c r="J6" s="8">
        <f t="shared" si="3"/>
        <v>4</v>
      </c>
      <c r="K6" s="8">
        <f t="shared" si="3"/>
        <v>8</v>
      </c>
      <c r="L6" s="8">
        <f t="shared" si="3"/>
        <v>32</v>
      </c>
      <c r="M6" s="8">
        <f t="shared" si="3"/>
        <v>512</v>
      </c>
      <c r="N6" s="9">
        <f t="shared" si="3"/>
        <v>2000</v>
      </c>
      <c r="P6" s="34">
        <v>0</v>
      </c>
      <c r="Q6" s="37" t="s">
        <v>13</v>
      </c>
      <c r="R6" t="s">
        <v>51</v>
      </c>
    </row>
    <row r="7" spans="2:18" ht="21.9" customHeight="1" thickBot="1" x14ac:dyDescent="0.3">
      <c r="B7" s="11" t="s">
        <v>18</v>
      </c>
      <c r="C7" s="31" t="s">
        <v>19</v>
      </c>
      <c r="D7" s="30">
        <v>16</v>
      </c>
      <c r="E7" s="20" t="s">
        <v>20</v>
      </c>
      <c r="G7" s="106"/>
      <c r="H7" s="5">
        <f>D13</f>
        <v>1</v>
      </c>
      <c r="I7" s="8">
        <f t="shared" ref="I7:N7" si="4">I9*$H$7</f>
        <v>0</v>
      </c>
      <c r="J7" s="8">
        <f t="shared" si="4"/>
        <v>2</v>
      </c>
      <c r="K7" s="8">
        <f t="shared" si="4"/>
        <v>4</v>
      </c>
      <c r="L7" s="8">
        <f t="shared" si="4"/>
        <v>16</v>
      </c>
      <c r="M7" s="8">
        <f t="shared" si="4"/>
        <v>256</v>
      </c>
      <c r="N7" s="9">
        <f t="shared" si="4"/>
        <v>1000</v>
      </c>
      <c r="P7" s="38">
        <v>0</v>
      </c>
      <c r="Q7" s="39" t="s">
        <v>11</v>
      </c>
      <c r="R7" t="s">
        <v>52</v>
      </c>
    </row>
    <row r="8" spans="2:18" ht="21.9" customHeight="1" thickBot="1" x14ac:dyDescent="0.3">
      <c r="B8" s="11" t="s">
        <v>21</v>
      </c>
      <c r="C8" s="31" t="s">
        <v>22</v>
      </c>
      <c r="D8" s="30">
        <f>16*16</f>
        <v>256</v>
      </c>
      <c r="E8" s="20" t="s">
        <v>23</v>
      </c>
      <c r="G8" s="107"/>
      <c r="H8" s="4">
        <f>D12</f>
        <v>0</v>
      </c>
      <c r="I8" s="8">
        <f t="shared" ref="I8:N8" si="5">I9*$H$8</f>
        <v>0</v>
      </c>
      <c r="J8" s="8">
        <f t="shared" si="5"/>
        <v>0</v>
      </c>
      <c r="K8" s="8">
        <f t="shared" si="5"/>
        <v>0</v>
      </c>
      <c r="L8" s="8">
        <f t="shared" si="5"/>
        <v>0</v>
      </c>
      <c r="M8" s="8">
        <f t="shared" si="5"/>
        <v>0</v>
      </c>
      <c r="N8" s="8">
        <f t="shared" si="5"/>
        <v>0</v>
      </c>
    </row>
    <row r="9" spans="2:18" ht="21.9" customHeight="1" thickBot="1" x14ac:dyDescent="0.3">
      <c r="B9" s="11" t="s">
        <v>24</v>
      </c>
      <c r="C9" s="31" t="s">
        <v>37</v>
      </c>
      <c r="D9" s="30">
        <v>1000</v>
      </c>
      <c r="E9" s="20"/>
      <c r="H9" s="3"/>
      <c r="I9" s="4">
        <f>D4</f>
        <v>0</v>
      </c>
      <c r="J9" s="5">
        <f>D5</f>
        <v>2</v>
      </c>
      <c r="K9" s="4">
        <f>D6</f>
        <v>4</v>
      </c>
      <c r="L9" s="5">
        <f>D7</f>
        <v>16</v>
      </c>
      <c r="M9" s="4">
        <f>D8</f>
        <v>256</v>
      </c>
      <c r="N9" s="5">
        <f>Tableau8[[#This Row],[Score Gravité]]</f>
        <v>1000</v>
      </c>
    </row>
    <row r="10" spans="2:18" ht="21.9" customHeight="1" thickBot="1" x14ac:dyDescent="0.3">
      <c r="B10" s="12"/>
      <c r="C10" s="12"/>
      <c r="D10" s="12"/>
      <c r="E10" s="12"/>
      <c r="I10" s="108" t="s">
        <v>1</v>
      </c>
      <c r="J10" s="108"/>
      <c r="K10" s="108"/>
      <c r="L10" s="108"/>
      <c r="M10" s="108"/>
      <c r="N10" s="108"/>
    </row>
    <row r="11" spans="2:18" ht="21.9" customHeight="1" thickBot="1" x14ac:dyDescent="0.3">
      <c r="B11" s="40" t="s">
        <v>25</v>
      </c>
      <c r="C11" s="41" t="s">
        <v>0</v>
      </c>
      <c r="D11" s="42" t="s">
        <v>34</v>
      </c>
      <c r="E11" s="12"/>
    </row>
    <row r="12" spans="2:18" ht="21.9" customHeight="1" thickBot="1" x14ac:dyDescent="0.3">
      <c r="B12" s="10" t="s">
        <v>41</v>
      </c>
      <c r="C12" s="25" t="s">
        <v>11</v>
      </c>
      <c r="D12" s="29">
        <v>0</v>
      </c>
      <c r="E12" s="12"/>
      <c r="G12" s="109">
        <f>D21</f>
        <v>2</v>
      </c>
      <c r="H12" s="110"/>
      <c r="I12" s="110"/>
      <c r="J12" s="110"/>
      <c r="K12" s="110"/>
      <c r="L12" s="110"/>
      <c r="M12" s="110"/>
      <c r="N12" s="111"/>
    </row>
    <row r="13" spans="2:18" ht="21.9" customHeight="1" thickBot="1" x14ac:dyDescent="0.3">
      <c r="B13" s="11" t="s">
        <v>42</v>
      </c>
      <c r="C13" s="25" t="s">
        <v>13</v>
      </c>
      <c r="D13" s="30">
        <v>1</v>
      </c>
      <c r="E13" s="12"/>
      <c r="G13" s="114" t="s">
        <v>26</v>
      </c>
      <c r="H13" s="5">
        <f t="shared" ref="H13:H18" si="6">H3</f>
        <v>32</v>
      </c>
      <c r="I13" s="8">
        <f t="shared" ref="I13:N18" si="7">I3*$G$12</f>
        <v>0</v>
      </c>
      <c r="J13" s="8">
        <f t="shared" si="7"/>
        <v>128</v>
      </c>
      <c r="K13" s="8">
        <f t="shared" si="7"/>
        <v>256</v>
      </c>
      <c r="L13" s="8">
        <f t="shared" si="7"/>
        <v>1024</v>
      </c>
      <c r="M13" s="8">
        <f t="shared" si="7"/>
        <v>16384</v>
      </c>
      <c r="N13" s="8">
        <f t="shared" si="7"/>
        <v>64000</v>
      </c>
    </row>
    <row r="14" spans="2:18" ht="21.9" customHeight="1" thickBot="1" x14ac:dyDescent="0.3">
      <c r="B14" s="11" t="s">
        <v>43</v>
      </c>
      <c r="C14" s="25" t="s">
        <v>16</v>
      </c>
      <c r="D14" s="30">
        <v>2</v>
      </c>
      <c r="E14" s="12"/>
      <c r="G14" s="114"/>
      <c r="H14" s="4">
        <f t="shared" si="6"/>
        <v>16</v>
      </c>
      <c r="I14" s="8">
        <f t="shared" si="7"/>
        <v>0</v>
      </c>
      <c r="J14" s="8">
        <f t="shared" si="7"/>
        <v>64</v>
      </c>
      <c r="K14" s="8">
        <f t="shared" si="7"/>
        <v>128</v>
      </c>
      <c r="L14" s="8">
        <f t="shared" si="7"/>
        <v>512</v>
      </c>
      <c r="M14" s="8">
        <f t="shared" si="7"/>
        <v>8192</v>
      </c>
      <c r="N14" s="8">
        <f t="shared" si="7"/>
        <v>32000</v>
      </c>
      <c r="P14" s="80"/>
    </row>
    <row r="15" spans="2:18" ht="21.9" customHeight="1" thickBot="1" x14ac:dyDescent="0.3">
      <c r="B15" s="11" t="s">
        <v>44</v>
      </c>
      <c r="C15" s="25" t="s">
        <v>19</v>
      </c>
      <c r="D15" s="30">
        <v>4</v>
      </c>
      <c r="E15" s="12"/>
      <c r="G15" s="114"/>
      <c r="H15" s="5">
        <f t="shared" si="6"/>
        <v>4</v>
      </c>
      <c r="I15" s="8">
        <f t="shared" si="7"/>
        <v>0</v>
      </c>
      <c r="J15" s="8">
        <f t="shared" si="7"/>
        <v>16</v>
      </c>
      <c r="K15" s="8">
        <f t="shared" si="7"/>
        <v>32</v>
      </c>
      <c r="L15" s="8">
        <f t="shared" si="7"/>
        <v>128</v>
      </c>
      <c r="M15" s="8">
        <f t="shared" si="7"/>
        <v>2048</v>
      </c>
      <c r="N15" s="8">
        <f t="shared" si="7"/>
        <v>8000</v>
      </c>
    </row>
    <row r="16" spans="2:18" ht="21.9" customHeight="1" thickBot="1" x14ac:dyDescent="0.3">
      <c r="B16" s="11" t="s">
        <v>45</v>
      </c>
      <c r="C16" s="25" t="s">
        <v>22</v>
      </c>
      <c r="D16" s="30">
        <v>16</v>
      </c>
      <c r="E16" s="12"/>
      <c r="G16" s="114"/>
      <c r="H16" s="4">
        <f t="shared" si="6"/>
        <v>2</v>
      </c>
      <c r="I16" s="8">
        <f t="shared" si="7"/>
        <v>0</v>
      </c>
      <c r="J16" s="8">
        <f t="shared" si="7"/>
        <v>8</v>
      </c>
      <c r="K16" s="8">
        <f t="shared" si="7"/>
        <v>16</v>
      </c>
      <c r="L16" s="8">
        <f t="shared" si="7"/>
        <v>64</v>
      </c>
      <c r="M16" s="8">
        <f t="shared" si="7"/>
        <v>1024</v>
      </c>
      <c r="N16" s="8">
        <f t="shared" si="7"/>
        <v>4000</v>
      </c>
    </row>
    <row r="17" spans="2:18" ht="21.9" customHeight="1" thickBot="1" x14ac:dyDescent="0.3">
      <c r="B17" s="11" t="s">
        <v>46</v>
      </c>
      <c r="C17" s="25" t="s">
        <v>37</v>
      </c>
      <c r="D17" s="30">
        <v>32</v>
      </c>
      <c r="E17" s="12"/>
      <c r="G17" s="114"/>
      <c r="H17" s="5">
        <f t="shared" si="6"/>
        <v>1</v>
      </c>
      <c r="I17" s="8">
        <f t="shared" si="7"/>
        <v>0</v>
      </c>
      <c r="J17" s="8">
        <f t="shared" si="7"/>
        <v>4</v>
      </c>
      <c r="K17" s="8">
        <f t="shared" si="7"/>
        <v>8</v>
      </c>
      <c r="L17" s="8">
        <f t="shared" si="7"/>
        <v>32</v>
      </c>
      <c r="M17" s="8">
        <f t="shared" si="7"/>
        <v>512</v>
      </c>
      <c r="N17" s="8">
        <f t="shared" si="7"/>
        <v>2000</v>
      </c>
    </row>
    <row r="18" spans="2:18" ht="21.9" customHeight="1" thickBot="1" x14ac:dyDescent="0.3">
      <c r="B18" s="12"/>
      <c r="C18" s="12"/>
      <c r="D18" s="12"/>
      <c r="E18" s="12"/>
      <c r="G18" s="114"/>
      <c r="H18" s="4">
        <f t="shared" si="6"/>
        <v>0</v>
      </c>
      <c r="I18" s="8">
        <f t="shared" si="7"/>
        <v>0</v>
      </c>
      <c r="J18" s="8">
        <f t="shared" si="7"/>
        <v>0</v>
      </c>
      <c r="K18" s="8">
        <f t="shared" si="7"/>
        <v>0</v>
      </c>
      <c r="L18" s="8">
        <f t="shared" si="7"/>
        <v>0</v>
      </c>
      <c r="M18" s="8">
        <f t="shared" si="7"/>
        <v>0</v>
      </c>
      <c r="N18" s="8">
        <f t="shared" si="7"/>
        <v>0</v>
      </c>
    </row>
    <row r="19" spans="2:18" ht="21.9" customHeight="1" thickBot="1" x14ac:dyDescent="0.3">
      <c r="B19" s="40" t="s">
        <v>29</v>
      </c>
      <c r="C19" s="21" t="s">
        <v>6</v>
      </c>
      <c r="D19" s="43" t="s">
        <v>35</v>
      </c>
      <c r="E19" s="12"/>
      <c r="H19" s="3"/>
      <c r="I19" s="4">
        <f t="shared" ref="I19:N19" si="8">I9</f>
        <v>0</v>
      </c>
      <c r="J19" s="5">
        <f t="shared" si="8"/>
        <v>2</v>
      </c>
      <c r="K19" s="4">
        <f t="shared" si="8"/>
        <v>4</v>
      </c>
      <c r="L19" s="5">
        <f t="shared" si="8"/>
        <v>16</v>
      </c>
      <c r="M19" s="4">
        <f t="shared" si="8"/>
        <v>256</v>
      </c>
      <c r="N19" s="5">
        <f t="shared" si="8"/>
        <v>1000</v>
      </c>
    </row>
    <row r="20" spans="2:18" ht="21.9" customHeight="1" thickBot="1" x14ac:dyDescent="0.3">
      <c r="B20" s="6" t="s">
        <v>27</v>
      </c>
      <c r="C20" s="28" t="s">
        <v>11</v>
      </c>
      <c r="D20" s="26">
        <v>1</v>
      </c>
      <c r="E20" s="12"/>
      <c r="I20" s="108" t="s">
        <v>1</v>
      </c>
      <c r="J20" s="108"/>
      <c r="K20" s="108"/>
      <c r="L20" s="108"/>
      <c r="M20" s="108"/>
      <c r="N20" s="108"/>
    </row>
    <row r="21" spans="2:18" ht="21.9" customHeight="1" thickBot="1" x14ac:dyDescent="0.3">
      <c r="B21" s="6" t="s">
        <v>53</v>
      </c>
      <c r="C21" s="26" t="s">
        <v>13</v>
      </c>
      <c r="D21" s="26">
        <v>2</v>
      </c>
      <c r="E21" s="12"/>
    </row>
    <row r="22" spans="2:18" ht="21.9" customHeight="1" thickBot="1" x14ac:dyDescent="0.3">
      <c r="B22" s="6" t="s">
        <v>54</v>
      </c>
      <c r="C22" s="26" t="s">
        <v>16</v>
      </c>
      <c r="D22" s="26">
        <v>4</v>
      </c>
      <c r="E22" s="12"/>
      <c r="G22" s="109">
        <f>Tableau10[[#This Row],[Score Historique]]</f>
        <v>4</v>
      </c>
      <c r="H22" s="110"/>
      <c r="I22" s="110"/>
      <c r="J22" s="110"/>
      <c r="K22" s="110"/>
      <c r="L22" s="110"/>
      <c r="M22" s="110"/>
      <c r="N22" s="111"/>
    </row>
    <row r="23" spans="2:18" ht="21.9" customHeight="1" thickBot="1" x14ac:dyDescent="0.3">
      <c r="B23" s="7" t="s">
        <v>28</v>
      </c>
      <c r="C23" s="27" t="s">
        <v>19</v>
      </c>
      <c r="D23" s="27">
        <v>8</v>
      </c>
      <c r="E23" s="12"/>
      <c r="G23" s="114" t="s">
        <v>26</v>
      </c>
      <c r="H23" s="5">
        <f t="shared" ref="H23:H28" si="9">H13</f>
        <v>32</v>
      </c>
      <c r="I23" s="8">
        <f t="shared" ref="I23:N28" si="10">I3*$G$22</f>
        <v>0</v>
      </c>
      <c r="J23" s="8">
        <f t="shared" si="10"/>
        <v>256</v>
      </c>
      <c r="K23" s="8">
        <f t="shared" si="10"/>
        <v>512</v>
      </c>
      <c r="L23" s="8">
        <f t="shared" si="10"/>
        <v>2048</v>
      </c>
      <c r="M23" s="8">
        <f t="shared" si="10"/>
        <v>32768</v>
      </c>
      <c r="N23" s="8">
        <f t="shared" si="10"/>
        <v>128000</v>
      </c>
    </row>
    <row r="24" spans="2:18" ht="21.9" customHeight="1" thickBot="1" x14ac:dyDescent="0.3">
      <c r="G24" s="114"/>
      <c r="H24" s="4">
        <f t="shared" si="9"/>
        <v>16</v>
      </c>
      <c r="I24" s="8">
        <f t="shared" si="10"/>
        <v>0</v>
      </c>
      <c r="J24" s="8">
        <f t="shared" si="10"/>
        <v>128</v>
      </c>
      <c r="K24" s="8">
        <f t="shared" si="10"/>
        <v>256</v>
      </c>
      <c r="L24" s="8">
        <f t="shared" si="10"/>
        <v>1024</v>
      </c>
      <c r="M24" s="8">
        <f t="shared" si="10"/>
        <v>16384</v>
      </c>
      <c r="N24" s="8">
        <f t="shared" si="10"/>
        <v>64000</v>
      </c>
    </row>
    <row r="25" spans="2:18" ht="21.9" customHeight="1" thickBot="1" x14ac:dyDescent="0.3">
      <c r="B25" s="40" t="s">
        <v>30</v>
      </c>
      <c r="C25" s="21" t="s">
        <v>31</v>
      </c>
      <c r="D25" s="43" t="s">
        <v>36</v>
      </c>
      <c r="G25" s="114"/>
      <c r="H25" s="5">
        <f t="shared" si="9"/>
        <v>4</v>
      </c>
      <c r="I25" s="8">
        <f t="shared" si="10"/>
        <v>0</v>
      </c>
      <c r="J25" s="8">
        <f t="shared" si="10"/>
        <v>32</v>
      </c>
      <c r="K25" s="8">
        <f t="shared" si="10"/>
        <v>64</v>
      </c>
      <c r="L25" s="8">
        <f t="shared" si="10"/>
        <v>256</v>
      </c>
      <c r="M25" s="8">
        <f t="shared" si="10"/>
        <v>4096</v>
      </c>
      <c r="N25" s="8">
        <f t="shared" si="10"/>
        <v>16000</v>
      </c>
    </row>
    <row r="26" spans="2:18" ht="21.9" customHeight="1" thickBot="1" x14ac:dyDescent="0.3">
      <c r="B26" s="6" t="s">
        <v>32</v>
      </c>
      <c r="C26" s="25" t="s">
        <v>37</v>
      </c>
      <c r="D26" s="26">
        <v>1</v>
      </c>
      <c r="G26" s="114"/>
      <c r="H26" s="4">
        <f t="shared" si="9"/>
        <v>2</v>
      </c>
      <c r="I26" s="8">
        <f t="shared" si="10"/>
        <v>0</v>
      </c>
      <c r="J26" s="8">
        <f t="shared" si="10"/>
        <v>16</v>
      </c>
      <c r="K26" s="8">
        <f t="shared" si="10"/>
        <v>32</v>
      </c>
      <c r="L26" s="8">
        <f t="shared" si="10"/>
        <v>128</v>
      </c>
      <c r="M26" s="8">
        <f t="shared" si="10"/>
        <v>2048</v>
      </c>
      <c r="N26" s="8">
        <f t="shared" si="10"/>
        <v>8000</v>
      </c>
    </row>
    <row r="27" spans="2:18" ht="21.9" customHeight="1" thickBot="1" x14ac:dyDescent="0.3">
      <c r="B27" s="6" t="s">
        <v>40</v>
      </c>
      <c r="C27" s="25" t="s">
        <v>22</v>
      </c>
      <c r="D27" s="26">
        <v>2</v>
      </c>
      <c r="G27" s="114"/>
      <c r="H27" s="5">
        <f t="shared" si="9"/>
        <v>1</v>
      </c>
      <c r="I27" s="8">
        <f t="shared" si="10"/>
        <v>0</v>
      </c>
      <c r="J27" s="8">
        <f t="shared" si="10"/>
        <v>8</v>
      </c>
      <c r="K27" s="8">
        <f t="shared" si="10"/>
        <v>16</v>
      </c>
      <c r="L27" s="8">
        <f t="shared" si="10"/>
        <v>64</v>
      </c>
      <c r="M27" s="8">
        <f t="shared" si="10"/>
        <v>1024</v>
      </c>
      <c r="N27" s="8">
        <f t="shared" si="10"/>
        <v>4000</v>
      </c>
      <c r="R27" s="3" t="s">
        <v>59</v>
      </c>
    </row>
    <row r="28" spans="2:18" ht="21.9" customHeight="1" thickBot="1" x14ac:dyDescent="0.3">
      <c r="B28" s="6" t="s">
        <v>39</v>
      </c>
      <c r="C28" s="25" t="s">
        <v>19</v>
      </c>
      <c r="D28" s="26">
        <v>4</v>
      </c>
      <c r="G28" s="114"/>
      <c r="H28" s="4">
        <f t="shared" si="9"/>
        <v>0</v>
      </c>
      <c r="I28" s="8">
        <f t="shared" si="10"/>
        <v>0</v>
      </c>
      <c r="J28" s="8">
        <f t="shared" si="10"/>
        <v>0</v>
      </c>
      <c r="K28" s="8">
        <f t="shared" si="10"/>
        <v>0</v>
      </c>
      <c r="L28" s="8">
        <f t="shared" si="10"/>
        <v>0</v>
      </c>
      <c r="M28" s="8">
        <f t="shared" si="10"/>
        <v>0</v>
      </c>
      <c r="N28" s="8">
        <f t="shared" si="10"/>
        <v>0</v>
      </c>
      <c r="R28" s="3" t="s">
        <v>60</v>
      </c>
    </row>
    <row r="29" spans="2:18" ht="21.9" customHeight="1" thickBot="1" x14ac:dyDescent="0.3">
      <c r="B29" s="7" t="s">
        <v>57</v>
      </c>
      <c r="C29" s="25" t="s">
        <v>16</v>
      </c>
      <c r="D29" s="27">
        <v>10</v>
      </c>
      <c r="H29" s="3"/>
      <c r="I29" s="4">
        <f t="shared" ref="I29:N29" si="11">I19</f>
        <v>0</v>
      </c>
      <c r="J29" s="5">
        <f t="shared" si="11"/>
        <v>2</v>
      </c>
      <c r="K29" s="4">
        <f t="shared" si="11"/>
        <v>4</v>
      </c>
      <c r="L29" s="5">
        <f t="shared" si="11"/>
        <v>16</v>
      </c>
      <c r="M29" s="4">
        <f t="shared" si="11"/>
        <v>256</v>
      </c>
      <c r="N29" s="5">
        <f t="shared" si="11"/>
        <v>1000</v>
      </c>
      <c r="R29" s="3" t="s">
        <v>61</v>
      </c>
    </row>
    <row r="30" spans="2:18" ht="21.9" customHeight="1" thickBot="1" x14ac:dyDescent="0.3">
      <c r="B30" s="14" t="s">
        <v>56</v>
      </c>
      <c r="C30" s="25" t="s">
        <v>13</v>
      </c>
      <c r="D30" s="26">
        <v>50</v>
      </c>
      <c r="I30" s="108" t="s">
        <v>1</v>
      </c>
      <c r="J30" s="108"/>
      <c r="K30" s="108"/>
      <c r="L30" s="108"/>
      <c r="M30" s="108"/>
      <c r="N30" s="108"/>
      <c r="R30" s="3" t="s">
        <v>62</v>
      </c>
    </row>
    <row r="31" spans="2:18" ht="21.9" customHeight="1" thickBot="1" x14ac:dyDescent="0.3">
      <c r="B31" s="15" t="s">
        <v>58</v>
      </c>
      <c r="C31" s="25" t="s">
        <v>11</v>
      </c>
      <c r="D31" s="27">
        <v>200</v>
      </c>
    </row>
    <row r="32" spans="2:18" ht="21.9" customHeight="1" thickBot="1" x14ac:dyDescent="0.3">
      <c r="G32" s="109">
        <f>D23</f>
        <v>8</v>
      </c>
      <c r="H32" s="110"/>
      <c r="I32" s="110"/>
      <c r="J32" s="110"/>
      <c r="K32" s="110"/>
      <c r="L32" s="110"/>
      <c r="M32" s="110"/>
      <c r="N32" s="111"/>
    </row>
    <row r="33" spans="5:14" ht="21.9" customHeight="1" thickBot="1" x14ac:dyDescent="0.3">
      <c r="G33" s="114" t="s">
        <v>26</v>
      </c>
      <c r="H33" s="5">
        <f t="shared" ref="H33:H38" si="12">H23</f>
        <v>32</v>
      </c>
      <c r="I33" s="8">
        <f t="shared" ref="I33:N38" si="13">I3*$G$32</f>
        <v>0</v>
      </c>
      <c r="J33" s="8">
        <f t="shared" si="13"/>
        <v>512</v>
      </c>
      <c r="K33" s="8">
        <f t="shared" si="13"/>
        <v>1024</v>
      </c>
      <c r="L33" s="8">
        <f t="shared" si="13"/>
        <v>4096</v>
      </c>
      <c r="M33" s="8">
        <f t="shared" si="13"/>
        <v>65536</v>
      </c>
      <c r="N33" s="8">
        <f t="shared" si="13"/>
        <v>256000</v>
      </c>
    </row>
    <row r="34" spans="5:14" ht="21.9" customHeight="1" thickBot="1" x14ac:dyDescent="0.3">
      <c r="G34" s="114"/>
      <c r="H34" s="4">
        <f t="shared" si="12"/>
        <v>16</v>
      </c>
      <c r="I34" s="8">
        <f t="shared" si="13"/>
        <v>0</v>
      </c>
      <c r="J34" s="8">
        <f t="shared" si="13"/>
        <v>256</v>
      </c>
      <c r="K34" s="8">
        <f t="shared" si="13"/>
        <v>512</v>
      </c>
      <c r="L34" s="8">
        <f t="shared" si="13"/>
        <v>2048</v>
      </c>
      <c r="M34" s="8">
        <f t="shared" si="13"/>
        <v>32768</v>
      </c>
      <c r="N34" s="8">
        <f t="shared" si="13"/>
        <v>128000</v>
      </c>
    </row>
    <row r="35" spans="5:14" ht="21.9" customHeight="1" thickBot="1" x14ac:dyDescent="0.3">
      <c r="G35" s="114"/>
      <c r="H35" s="5">
        <f t="shared" si="12"/>
        <v>4</v>
      </c>
      <c r="I35" s="8">
        <f t="shared" si="13"/>
        <v>0</v>
      </c>
      <c r="J35" s="8">
        <f t="shared" si="13"/>
        <v>64</v>
      </c>
      <c r="K35" s="8">
        <f t="shared" si="13"/>
        <v>128</v>
      </c>
      <c r="L35" s="8">
        <f t="shared" si="13"/>
        <v>512</v>
      </c>
      <c r="M35" s="8">
        <f t="shared" si="13"/>
        <v>8192</v>
      </c>
      <c r="N35" s="8">
        <f t="shared" si="13"/>
        <v>32000</v>
      </c>
    </row>
    <row r="36" spans="5:14" ht="21.9" customHeight="1" thickBot="1" x14ac:dyDescent="0.3">
      <c r="E36" s="3"/>
      <c r="G36" s="114"/>
      <c r="H36" s="4">
        <f t="shared" si="12"/>
        <v>2</v>
      </c>
      <c r="I36" s="8">
        <f t="shared" si="13"/>
        <v>0</v>
      </c>
      <c r="J36" s="8">
        <f t="shared" si="13"/>
        <v>32</v>
      </c>
      <c r="K36" s="8">
        <f t="shared" si="13"/>
        <v>64</v>
      </c>
      <c r="L36" s="8">
        <f t="shared" si="13"/>
        <v>256</v>
      </c>
      <c r="M36" s="8">
        <f t="shared" si="13"/>
        <v>4096</v>
      </c>
      <c r="N36" s="8">
        <f t="shared" si="13"/>
        <v>16000</v>
      </c>
    </row>
    <row r="37" spans="5:14" ht="21.9" customHeight="1" thickBot="1" x14ac:dyDescent="0.3">
      <c r="E37" s="3"/>
      <c r="G37" s="114"/>
      <c r="H37" s="5">
        <f t="shared" si="12"/>
        <v>1</v>
      </c>
      <c r="I37" s="8">
        <f t="shared" si="13"/>
        <v>0</v>
      </c>
      <c r="J37" s="8">
        <f t="shared" si="13"/>
        <v>16</v>
      </c>
      <c r="K37" s="8">
        <f t="shared" si="13"/>
        <v>32</v>
      </c>
      <c r="L37" s="8">
        <f t="shared" si="13"/>
        <v>128</v>
      </c>
      <c r="M37" s="8">
        <f t="shared" si="13"/>
        <v>2048</v>
      </c>
      <c r="N37" s="8">
        <f t="shared" si="13"/>
        <v>8000</v>
      </c>
    </row>
    <row r="38" spans="5:14" ht="21.9" customHeight="1" thickBot="1" x14ac:dyDescent="0.3">
      <c r="G38" s="114"/>
      <c r="H38" s="4">
        <f t="shared" si="12"/>
        <v>0</v>
      </c>
      <c r="I38" s="8">
        <f t="shared" si="13"/>
        <v>0</v>
      </c>
      <c r="J38" s="8">
        <f t="shared" si="13"/>
        <v>0</v>
      </c>
      <c r="K38" s="8">
        <f t="shared" si="13"/>
        <v>0</v>
      </c>
      <c r="L38" s="8">
        <f t="shared" si="13"/>
        <v>0</v>
      </c>
      <c r="M38" s="8">
        <f t="shared" si="13"/>
        <v>0</v>
      </c>
      <c r="N38" s="8">
        <f t="shared" si="13"/>
        <v>0</v>
      </c>
    </row>
    <row r="39" spans="5:14" ht="21.9" customHeight="1" thickBot="1" x14ac:dyDescent="0.3">
      <c r="H39" s="3"/>
      <c r="I39" s="4">
        <f t="shared" ref="I39:N39" si="14">I29</f>
        <v>0</v>
      </c>
      <c r="J39" s="5">
        <f t="shared" si="14"/>
        <v>2</v>
      </c>
      <c r="K39" s="4">
        <f t="shared" si="14"/>
        <v>4</v>
      </c>
      <c r="L39" s="5">
        <f t="shared" si="14"/>
        <v>16</v>
      </c>
      <c r="M39" s="4">
        <f t="shared" si="14"/>
        <v>256</v>
      </c>
      <c r="N39" s="5">
        <f t="shared" si="14"/>
        <v>1000</v>
      </c>
    </row>
    <row r="40" spans="5:14" ht="21.9" customHeight="1" thickBot="1" x14ac:dyDescent="0.3">
      <c r="I40" s="108" t="s">
        <v>1</v>
      </c>
      <c r="J40" s="108"/>
      <c r="K40" s="108"/>
      <c r="L40" s="108"/>
      <c r="M40" s="108"/>
      <c r="N40" s="108"/>
    </row>
    <row r="41" spans="5:14" ht="20.100000000000001" customHeight="1" x14ac:dyDescent="0.25"/>
    <row r="42" spans="5:14" ht="20.100000000000001" hidden="1" customHeight="1" x14ac:dyDescent="0.25"/>
    <row r="43" spans="5:14" ht="20.100000000000001" hidden="1" customHeight="1" x14ac:dyDescent="0.25"/>
    <row r="44" spans="5:14" ht="20.100000000000001" hidden="1" customHeight="1" x14ac:dyDescent="0.25"/>
    <row r="45" spans="5:14" ht="20.100000000000001" hidden="1" customHeight="1" x14ac:dyDescent="0.25"/>
    <row r="46" spans="5:14" ht="20.100000000000001" hidden="1" customHeight="1" x14ac:dyDescent="0.25"/>
    <row r="47" spans="5:14" ht="20.100000000000001" hidden="1" customHeight="1" x14ac:dyDescent="0.25"/>
    <row r="48" spans="5:14" ht="20.100000000000001" hidden="1" customHeight="1" x14ac:dyDescent="0.25"/>
    <row r="49" ht="20.100000000000001" hidden="1" customHeight="1" x14ac:dyDescent="0.25"/>
    <row r="50" ht="20.100000000000001" hidden="1" customHeight="1" x14ac:dyDescent="0.25"/>
    <row r="51" ht="20.100000000000001" hidden="1" customHeight="1" x14ac:dyDescent="0.25"/>
    <row r="52" ht="20.100000000000001" hidden="1" customHeight="1" x14ac:dyDescent="0.25"/>
    <row r="53" ht="20.100000000000001" hidden="1" customHeight="1" x14ac:dyDescent="0.25"/>
    <row r="54" ht="20.100000000000001" hidden="1" customHeight="1" x14ac:dyDescent="0.25"/>
    <row r="55" ht="20.100000000000001" hidden="1" customHeight="1" x14ac:dyDescent="0.25"/>
    <row r="56" ht="20.100000000000001" hidden="1" customHeight="1" x14ac:dyDescent="0.25"/>
    <row r="57" ht="20.100000000000001" hidden="1" customHeight="1" x14ac:dyDescent="0.25"/>
    <row r="58" ht="20.100000000000001" hidden="1" customHeight="1" x14ac:dyDescent="0.25"/>
    <row r="59" ht="20.100000000000001" hidden="1" customHeight="1" x14ac:dyDescent="0.25"/>
    <row r="60" ht="20.100000000000001" hidden="1" customHeight="1" x14ac:dyDescent="0.25"/>
    <row r="61" ht="20.100000000000001" hidden="1" customHeight="1" x14ac:dyDescent="0.25"/>
    <row r="62" ht="20.100000000000001" hidden="1" customHeight="1" x14ac:dyDescent="0.25"/>
    <row r="63" ht="20.100000000000001" hidden="1" customHeight="1" x14ac:dyDescent="0.25"/>
    <row r="64" ht="20.100000000000001" hidden="1" customHeight="1" x14ac:dyDescent="0.25"/>
    <row r="65" ht="20.100000000000001" hidden="1" customHeight="1" x14ac:dyDescent="0.25"/>
    <row r="66" ht="20.100000000000001" hidden="1" customHeight="1" x14ac:dyDescent="0.25"/>
    <row r="67" ht="20.100000000000001" hidden="1" customHeight="1" x14ac:dyDescent="0.25"/>
    <row r="68" ht="20.100000000000001" hidden="1" customHeight="1" x14ac:dyDescent="0.25"/>
    <row r="69" ht="20.100000000000001" hidden="1" customHeight="1" x14ac:dyDescent="0.25"/>
    <row r="70" ht="20.100000000000001" hidden="1" customHeight="1" x14ac:dyDescent="0.25"/>
    <row r="71" ht="20.100000000000001" hidden="1" customHeight="1" x14ac:dyDescent="0.25"/>
    <row r="72" ht="20.100000000000001" hidden="1" customHeight="1" x14ac:dyDescent="0.25"/>
    <row r="73" ht="20.100000000000001" hidden="1" customHeight="1" x14ac:dyDescent="0.25"/>
    <row r="74" ht="20.100000000000001" hidden="1" customHeight="1" x14ac:dyDescent="0.25"/>
    <row r="75" ht="20.100000000000001" hidden="1" customHeight="1" x14ac:dyDescent="0.25"/>
    <row r="76" ht="20.100000000000001" hidden="1" customHeight="1" x14ac:dyDescent="0.25"/>
    <row r="77" ht="20.100000000000001" hidden="1" customHeight="1" x14ac:dyDescent="0.25"/>
    <row r="78" ht="20.100000000000001" hidden="1" customHeight="1" x14ac:dyDescent="0.25"/>
    <row r="79" ht="20.100000000000001" hidden="1" customHeight="1" x14ac:dyDescent="0.25"/>
    <row r="80" ht="20.100000000000001" hidden="1" customHeight="1" x14ac:dyDescent="0.25"/>
    <row r="81" ht="20.100000000000001" hidden="1" customHeight="1" x14ac:dyDescent="0.25"/>
    <row r="82" ht="20.100000000000001" hidden="1" customHeight="1" x14ac:dyDescent="0.25"/>
    <row r="83" ht="20.100000000000001" hidden="1" customHeight="1" x14ac:dyDescent="0.25"/>
    <row r="84" ht="20.100000000000001" hidden="1" customHeight="1" x14ac:dyDescent="0.25"/>
    <row r="85" ht="20.100000000000001" hidden="1" customHeight="1" x14ac:dyDescent="0.25"/>
    <row r="86" ht="20.100000000000001" hidden="1" customHeight="1" x14ac:dyDescent="0.25"/>
  </sheetData>
  <mergeCells count="13">
    <mergeCell ref="G33:G38"/>
    <mergeCell ref="I40:N40"/>
    <mergeCell ref="G13:G18"/>
    <mergeCell ref="I20:N20"/>
    <mergeCell ref="G22:N22"/>
    <mergeCell ref="G23:G28"/>
    <mergeCell ref="I30:N30"/>
    <mergeCell ref="G32:N32"/>
    <mergeCell ref="G3:G8"/>
    <mergeCell ref="I10:N10"/>
    <mergeCell ref="G2:N2"/>
    <mergeCell ref="G12:N12"/>
    <mergeCell ref="P2:Q2"/>
  </mergeCells>
  <conditionalFormatting sqref="I3:N8">
    <cfRule type="cellIs" dxfId="19" priority="21" operator="greaterThan">
      <formula>Seuil4</formula>
    </cfRule>
    <cfRule type="cellIs" dxfId="18" priority="22" operator="between">
      <formula>Seuil3+1</formula>
      <formula>Seuil4</formula>
    </cfRule>
    <cfRule type="cellIs" dxfId="17" priority="23" operator="between">
      <formula>Seuil2+1</formula>
      <formula>Seuil3</formula>
    </cfRule>
    <cfRule type="cellIs" dxfId="16" priority="24" operator="between">
      <formula>Seuil0+1</formula>
      <formula>Seuil2</formula>
    </cfRule>
    <cfRule type="cellIs" dxfId="15" priority="25" operator="equal">
      <formula>Seuil0</formula>
    </cfRule>
  </conditionalFormatting>
  <conditionalFormatting sqref="I13:N18 P14">
    <cfRule type="cellIs" dxfId="14" priority="16" operator="greaterThan">
      <formula>Seuil4+1</formula>
    </cfRule>
    <cfRule type="cellIs" dxfId="13" priority="17" operator="between">
      <formula>Seuil3+1</formula>
      <formula>Seuil4</formula>
    </cfRule>
    <cfRule type="cellIs" dxfId="12" priority="18" operator="between">
      <formula>Seuil2+1</formula>
      <formula>Seuil3</formula>
    </cfRule>
    <cfRule type="cellIs" dxfId="11" priority="19" operator="between">
      <formula>Seuil0+1</formula>
      <formula>Seuil2</formula>
    </cfRule>
    <cfRule type="cellIs" dxfId="10" priority="20" operator="equal">
      <formula>Seuil0</formula>
    </cfRule>
  </conditionalFormatting>
  <conditionalFormatting sqref="I33:N38">
    <cfRule type="cellIs" dxfId="9" priority="6" operator="greaterThan">
      <formula>Seuil4</formula>
    </cfRule>
    <cfRule type="cellIs" dxfId="8" priority="7" operator="between">
      <formula>Seuil3+1</formula>
      <formula>Seuil4</formula>
    </cfRule>
    <cfRule type="cellIs" dxfId="7" priority="8" operator="between">
      <formula>Seuil2+1</formula>
      <formula>Seuil3</formula>
    </cfRule>
    <cfRule type="cellIs" dxfId="6" priority="9" operator="between">
      <formula>Seuil0+1</formula>
      <formula>Seuil2</formula>
    </cfRule>
    <cfRule type="cellIs" dxfId="5" priority="10" operator="equal">
      <formula>Seuil0</formula>
    </cfRule>
  </conditionalFormatting>
  <conditionalFormatting sqref="I23:N28">
    <cfRule type="cellIs" dxfId="4" priority="1" operator="greaterThan">
      <formula>Seuil4</formula>
    </cfRule>
    <cfRule type="cellIs" dxfId="3" priority="2" operator="between">
      <formula>Seuil3+1</formula>
      <formula>Seuil4</formula>
    </cfRule>
    <cfRule type="cellIs" dxfId="2" priority="3" operator="between">
      <formula>Seuil2+1</formula>
      <formula>Seuil3</formula>
    </cfRule>
    <cfRule type="cellIs" dxfId="1" priority="4" operator="between">
      <formula>Seuil0+1</formula>
      <formula>Seuil2</formula>
    </cfRule>
    <cfRule type="cellIs" dxfId="0" priority="5" operator="equal">
      <formula>Seuil0</formula>
    </cfRule>
  </conditionalFormatting>
  <dataValidations disablePrompts="1" count="1">
    <dataValidation type="list" showInputMessage="1" showErrorMessage="1" sqref="B36">
      <formula1>$E$36:$E$37</formula1>
    </dataValidation>
  </dataValidations>
  <pageMargins left="0.70866141732283472" right="0.70866141732283472" top="0.74803149606299213" bottom="0.74803149606299213" header="0.31496062992125984" footer="0.31496062992125984"/>
  <pageSetup paperSize="9" scale="71" orientation="landscape" verticalDpi="597" r:id="rId1"/>
  <ignoredErrors>
    <ignoredError sqref="D8" unlockedFormula="1"/>
  </ignoredErrors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5"/>
  <sheetViews>
    <sheetView showGridLines="0" workbookViewId="0">
      <selection activeCell="B2" sqref="B2:B3"/>
    </sheetView>
  </sheetViews>
  <sheetFormatPr baseColWidth="10" defaultColWidth="0" defaultRowHeight="13.2" zeroHeight="1" x14ac:dyDescent="0.25"/>
  <cols>
    <col min="1" max="1" width="1.33203125" customWidth="1"/>
    <col min="2" max="2" width="19.5546875" customWidth="1"/>
    <col min="3" max="3" width="1.44140625" customWidth="1"/>
    <col min="4" max="16384" width="11.44140625" hidden="1"/>
  </cols>
  <sheetData>
    <row r="1" spans="2:2" s="23" customFormat="1" ht="17.25" customHeight="1" x14ac:dyDescent="0.25">
      <c r="B1" s="22" t="s">
        <v>5</v>
      </c>
    </row>
    <row r="2" spans="2:2" s="23" customFormat="1" ht="17.25" customHeight="1" x14ac:dyDescent="0.25">
      <c r="B2" s="24" t="s">
        <v>7</v>
      </c>
    </row>
    <row r="3" spans="2:2" s="23" customFormat="1" ht="17.25" customHeight="1" x14ac:dyDescent="0.25">
      <c r="B3" s="24" t="s">
        <v>8</v>
      </c>
    </row>
    <row r="4" spans="2:2" x14ac:dyDescent="0.25"/>
    <row r="5" spans="2:2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Analyse</vt:lpstr>
      <vt:lpstr>Méthode</vt:lpstr>
      <vt:lpstr>Liste</vt:lpstr>
      <vt:lpstr>Frequence</vt:lpstr>
      <vt:lpstr>Gravite</vt:lpstr>
      <vt:lpstr>Historic</vt:lpstr>
      <vt:lpstr>maitrise</vt:lpstr>
      <vt:lpstr>score0</vt:lpstr>
      <vt:lpstr>score1</vt:lpstr>
      <vt:lpstr>score2</vt:lpstr>
      <vt:lpstr>score3</vt:lpstr>
      <vt:lpstr>score4</vt:lpstr>
      <vt:lpstr>Seuil0</vt:lpstr>
      <vt:lpstr>Seuil1</vt:lpstr>
      <vt:lpstr>Seuil2</vt:lpstr>
      <vt:lpstr>Seuil3</vt:lpstr>
      <vt:lpstr>Seuil4</vt:lpstr>
      <vt:lpstr>SF</vt:lpstr>
      <vt:lpstr>SG</vt:lpstr>
      <vt:lpstr>SH</vt:lpstr>
      <vt:lpstr>SM</vt:lpstr>
      <vt:lpstr>Type_act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2021-09-07T10:11:17Z</cp:lastPrinted>
  <dcterms:created xsi:type="dcterms:W3CDTF">2011-01-14T10:51:00Z</dcterms:created>
  <dcterms:modified xsi:type="dcterms:W3CDTF">2023-04-28T06:45:23Z</dcterms:modified>
</cp:coreProperties>
</file>