
<file path=[Content_Types].xml><?xml version="1.0" encoding="utf-8"?>
<Types xmlns="http://schemas.openxmlformats.org/package/2006/content-types">
  <Default Extension="png" ContentType="image/png"/>
  <Default Extension="rels" ContentType="application/vnd.openxmlformats-package.relationships+xml"/>
  <Default Extension="svg" ContentType="image/svg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126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associationfair-my.sharepoint.com/personal/chargederelation_associationfair_fr/Documents/"/>
    </mc:Choice>
  </mc:AlternateContent>
  <xr:revisionPtr revIDLastSave="0" documentId="8_{C84E6D34-51E9-46F8-90F5-C462365471D8}" xr6:coauthVersionLast="47" xr6:coauthVersionMax="47" xr10:uidLastSave="{00000000-0000-0000-0000-000000000000}"/>
  <bookViews>
    <workbookView xWindow="-108" yWindow="-108" windowWidth="23256" windowHeight="12456" xr2:uid="{A1FA1DDB-6B79-4FA5-8132-13B006578FF7}"/>
  </bookViews>
  <sheets>
    <sheet name="Feuil1" sheetId="1" r:id="rId1"/>
  </sheets>
  <externalReferences>
    <externalReference r:id="rId2"/>
  </externalReferences>
  <definedNames>
    <definedName name="Liste_Formateurs">'[1]Liste des formateurs'!$B$3:$B$56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A3" i="1" l="1"/>
  <c r="AF113" i="1"/>
  <c r="AB113" i="1"/>
  <c r="X113" i="1"/>
  <c r="T113" i="1"/>
  <c r="P113" i="1"/>
  <c r="L113" i="1"/>
  <c r="H113" i="1"/>
  <c r="D113" i="1"/>
  <c r="C116" i="1" s="1"/>
  <c r="E117" i="1" s="1"/>
  <c r="A79" i="1"/>
  <c r="E78" i="1"/>
  <c r="AF74" i="1"/>
  <c r="AB74" i="1"/>
  <c r="X74" i="1"/>
  <c r="T74" i="1"/>
  <c r="P74" i="1"/>
  <c r="L74" i="1"/>
  <c r="H74" i="1"/>
  <c r="D74" i="1"/>
  <c r="A40" i="1"/>
  <c r="E39" i="1"/>
  <c r="C38" i="1"/>
  <c r="C36" i="1"/>
  <c r="AF35" i="1"/>
  <c r="AB35" i="1"/>
  <c r="X35" i="1"/>
  <c r="T35" i="1"/>
  <c r="P35" i="1"/>
  <c r="L35" i="1"/>
  <c r="H35" i="1"/>
  <c r="D35" i="1"/>
  <c r="E4" i="1"/>
  <c r="F4" i="1" s="1"/>
  <c r="A4" i="1"/>
  <c r="C4" i="1" s="1"/>
  <c r="A1" i="1"/>
  <c r="B4" i="1" l="1"/>
  <c r="E5" i="1"/>
  <c r="F5" i="1" s="1"/>
  <c r="G4" i="1"/>
  <c r="A5" i="1"/>
  <c r="B5" i="1" s="1"/>
  <c r="E3" i="1"/>
  <c r="C77" i="1"/>
  <c r="I3" i="1" l="1"/>
  <c r="I4" i="1"/>
  <c r="J4" i="1" s="1"/>
  <c r="A6" i="1"/>
  <c r="B6" i="1" s="1"/>
  <c r="C5" i="1"/>
  <c r="G5" i="1"/>
  <c r="E6" i="1"/>
  <c r="F6" i="1" s="1"/>
  <c r="C6" i="1" l="1"/>
  <c r="A7" i="1"/>
  <c r="B7" i="1" s="1"/>
  <c r="E7" i="1"/>
  <c r="F7" i="1" s="1"/>
  <c r="G6" i="1"/>
  <c r="K4" i="1"/>
  <c r="I5" i="1"/>
  <c r="J5" i="1" s="1"/>
  <c r="M3" i="1"/>
  <c r="M4" i="1"/>
  <c r="N4" i="1" s="1"/>
  <c r="E8" i="1" l="1"/>
  <c r="F8" i="1" s="1"/>
  <c r="G7" i="1"/>
  <c r="M5" i="1"/>
  <c r="N5" i="1" s="1"/>
  <c r="O4" i="1"/>
  <c r="A8" i="1"/>
  <c r="B8" i="1" s="1"/>
  <c r="C7" i="1"/>
  <c r="Q4" i="1"/>
  <c r="R4" i="1" s="1"/>
  <c r="Q3" i="1"/>
  <c r="I6" i="1"/>
  <c r="J6" i="1" s="1"/>
  <c r="K5" i="1"/>
  <c r="I7" i="1" l="1"/>
  <c r="J7" i="1" s="1"/>
  <c r="K6" i="1"/>
  <c r="M6" i="1"/>
  <c r="N6" i="1" s="1"/>
  <c r="O5" i="1"/>
  <c r="U4" i="1"/>
  <c r="V4" i="1" s="1"/>
  <c r="U3" i="1"/>
  <c r="Q5" i="1"/>
  <c r="R5" i="1" s="1"/>
  <c r="S4" i="1"/>
  <c r="E9" i="1"/>
  <c r="F9" i="1" s="1"/>
  <c r="G8" i="1"/>
  <c r="A9" i="1"/>
  <c r="B9" i="1" s="1"/>
  <c r="C8" i="1"/>
  <c r="E10" i="1" l="1"/>
  <c r="F10" i="1" s="1"/>
  <c r="G9" i="1"/>
  <c r="M7" i="1"/>
  <c r="N7" i="1" s="1"/>
  <c r="O6" i="1"/>
  <c r="Q6" i="1"/>
  <c r="R6" i="1" s="1"/>
  <c r="S5" i="1"/>
  <c r="I8" i="1"/>
  <c r="J8" i="1" s="1"/>
  <c r="K7" i="1"/>
  <c r="Y4" i="1"/>
  <c r="Z4" i="1" s="1"/>
  <c r="Y3" i="1"/>
  <c r="A10" i="1"/>
  <c r="B10" i="1" s="1"/>
  <c r="C9" i="1"/>
  <c r="U5" i="1"/>
  <c r="V5" i="1" s="1"/>
  <c r="W4" i="1"/>
  <c r="Y5" i="1" l="1"/>
  <c r="Z5" i="1" s="1"/>
  <c r="AA4" i="1"/>
  <c r="M8" i="1"/>
  <c r="N8" i="1" s="1"/>
  <c r="O7" i="1"/>
  <c r="U6" i="1"/>
  <c r="V6" i="1" s="1"/>
  <c r="W5" i="1"/>
  <c r="I9" i="1"/>
  <c r="J9" i="1" s="1"/>
  <c r="K8" i="1"/>
  <c r="A11" i="1"/>
  <c r="B11" i="1" s="1"/>
  <c r="C10" i="1"/>
  <c r="Q7" i="1"/>
  <c r="R7" i="1" s="1"/>
  <c r="S6" i="1"/>
  <c r="E11" i="1"/>
  <c r="F11" i="1" s="1"/>
  <c r="G10" i="1"/>
  <c r="AC4" i="1"/>
  <c r="AD4" i="1" s="1"/>
  <c r="AC3" i="1"/>
  <c r="A12" i="1" l="1"/>
  <c r="B12" i="1" s="1"/>
  <c r="C11" i="1"/>
  <c r="M9" i="1"/>
  <c r="N9" i="1" s="1"/>
  <c r="O8" i="1"/>
  <c r="E12" i="1"/>
  <c r="F12" i="1" s="1"/>
  <c r="G11" i="1"/>
  <c r="I10" i="1"/>
  <c r="J10" i="1" s="1"/>
  <c r="K9" i="1"/>
  <c r="Q8" i="1"/>
  <c r="R8" i="1" s="1"/>
  <c r="S7" i="1"/>
  <c r="Y6" i="1"/>
  <c r="Z6" i="1" s="1"/>
  <c r="AA5" i="1"/>
  <c r="U7" i="1"/>
  <c r="V7" i="1" s="1"/>
  <c r="W6" i="1"/>
  <c r="A43" i="1"/>
  <c r="A42" i="1"/>
  <c r="AC5" i="1"/>
  <c r="AD5" i="1" s="1"/>
  <c r="AE4" i="1"/>
  <c r="Q9" i="1" l="1"/>
  <c r="R9" i="1" s="1"/>
  <c r="S8" i="1"/>
  <c r="U8" i="1"/>
  <c r="V8" i="1" s="1"/>
  <c r="W7" i="1"/>
  <c r="M10" i="1"/>
  <c r="N10" i="1" s="1"/>
  <c r="O9" i="1"/>
  <c r="I11" i="1"/>
  <c r="J11" i="1" s="1"/>
  <c r="K10" i="1"/>
  <c r="AC6" i="1"/>
  <c r="AD6" i="1" s="1"/>
  <c r="AE5" i="1"/>
  <c r="Y7" i="1"/>
  <c r="Z7" i="1" s="1"/>
  <c r="AA6" i="1"/>
  <c r="A13" i="1"/>
  <c r="B13" i="1" s="1"/>
  <c r="C12" i="1"/>
  <c r="E42" i="1"/>
  <c r="E43" i="1"/>
  <c r="C43" i="1"/>
  <c r="B43" i="1"/>
  <c r="A44" i="1"/>
  <c r="E13" i="1"/>
  <c r="F13" i="1" s="1"/>
  <c r="G12" i="1"/>
  <c r="AC7" i="1" l="1"/>
  <c r="AD7" i="1" s="1"/>
  <c r="AE6" i="1"/>
  <c r="G13" i="1"/>
  <c r="E14" i="1"/>
  <c r="F14" i="1" s="1"/>
  <c r="A45" i="1"/>
  <c r="B44" i="1"/>
  <c r="C44" i="1"/>
  <c r="A14" i="1"/>
  <c r="B14" i="1" s="1"/>
  <c r="C13" i="1"/>
  <c r="U9" i="1"/>
  <c r="V9" i="1" s="1"/>
  <c r="W8" i="1"/>
  <c r="I12" i="1"/>
  <c r="J12" i="1" s="1"/>
  <c r="K11" i="1"/>
  <c r="E44" i="1"/>
  <c r="F43" i="1"/>
  <c r="G43" i="1"/>
  <c r="Y8" i="1"/>
  <c r="Z8" i="1" s="1"/>
  <c r="AA7" i="1"/>
  <c r="Q10" i="1"/>
  <c r="R10" i="1" s="1"/>
  <c r="S9" i="1"/>
  <c r="I42" i="1"/>
  <c r="I43" i="1"/>
  <c r="M11" i="1"/>
  <c r="N11" i="1" s="1"/>
  <c r="O10" i="1"/>
  <c r="I44" i="1" l="1"/>
  <c r="K43" i="1"/>
  <c r="J43" i="1"/>
  <c r="E15" i="1"/>
  <c r="F15" i="1" s="1"/>
  <c r="G14" i="1"/>
  <c r="E45" i="1"/>
  <c r="G44" i="1"/>
  <c r="F44" i="1"/>
  <c r="M43" i="1"/>
  <c r="M42" i="1"/>
  <c r="W9" i="1"/>
  <c r="U10" i="1"/>
  <c r="V10" i="1" s="1"/>
  <c r="S10" i="1"/>
  <c r="Q11" i="1"/>
  <c r="R11" i="1" s="1"/>
  <c r="C14" i="1"/>
  <c r="A15" i="1"/>
  <c r="B15" i="1" s="1"/>
  <c r="AE7" i="1"/>
  <c r="AC8" i="1"/>
  <c r="AD8" i="1" s="1"/>
  <c r="K12" i="1"/>
  <c r="I13" i="1"/>
  <c r="J13" i="1" s="1"/>
  <c r="O11" i="1"/>
  <c r="M12" i="1"/>
  <c r="N12" i="1" s="1"/>
  <c r="AA8" i="1"/>
  <c r="Y9" i="1"/>
  <c r="Z9" i="1" s="1"/>
  <c r="A46" i="1"/>
  <c r="C45" i="1"/>
  <c r="B45" i="1"/>
  <c r="Y10" i="1" l="1"/>
  <c r="Z10" i="1" s="1"/>
  <c r="AA9" i="1"/>
  <c r="U11" i="1"/>
  <c r="V11" i="1" s="1"/>
  <c r="W10" i="1"/>
  <c r="M13" i="1"/>
  <c r="N13" i="1" s="1"/>
  <c r="O12" i="1"/>
  <c r="A16" i="1"/>
  <c r="B16" i="1" s="1"/>
  <c r="C15" i="1"/>
  <c r="E16" i="1"/>
  <c r="F16" i="1" s="1"/>
  <c r="G15" i="1"/>
  <c r="Q42" i="1"/>
  <c r="Q43" i="1"/>
  <c r="I14" i="1"/>
  <c r="J14" i="1" s="1"/>
  <c r="K13" i="1"/>
  <c r="N43" i="1"/>
  <c r="M44" i="1"/>
  <c r="O43" i="1"/>
  <c r="B46" i="1"/>
  <c r="A47" i="1"/>
  <c r="C46" i="1"/>
  <c r="Q12" i="1"/>
  <c r="R12" i="1" s="1"/>
  <c r="S11" i="1"/>
  <c r="J44" i="1"/>
  <c r="I45" i="1"/>
  <c r="K44" i="1"/>
  <c r="AC9" i="1"/>
  <c r="AD9" i="1" s="1"/>
  <c r="AE8" i="1"/>
  <c r="F45" i="1"/>
  <c r="E46" i="1"/>
  <c r="G45" i="1"/>
  <c r="E47" i="1" l="1"/>
  <c r="G46" i="1"/>
  <c r="F46" i="1"/>
  <c r="M45" i="1"/>
  <c r="O44" i="1"/>
  <c r="N44" i="1"/>
  <c r="M14" i="1"/>
  <c r="N14" i="1" s="1"/>
  <c r="O13" i="1"/>
  <c r="E17" i="1"/>
  <c r="F17" i="1" s="1"/>
  <c r="G16" i="1"/>
  <c r="Q13" i="1"/>
  <c r="R13" i="1" s="1"/>
  <c r="S12" i="1"/>
  <c r="U12" i="1"/>
  <c r="V12" i="1" s="1"/>
  <c r="W11" i="1"/>
  <c r="I15" i="1"/>
  <c r="J15" i="1" s="1"/>
  <c r="K14" i="1"/>
  <c r="A48" i="1"/>
  <c r="C47" i="1"/>
  <c r="B47" i="1"/>
  <c r="A17" i="1"/>
  <c r="B17" i="1" s="1"/>
  <c r="C16" i="1"/>
  <c r="I46" i="1"/>
  <c r="K45" i="1"/>
  <c r="J45" i="1"/>
  <c r="Q44" i="1"/>
  <c r="S43" i="1"/>
  <c r="R43" i="1"/>
  <c r="Y11" i="1"/>
  <c r="Z11" i="1" s="1"/>
  <c r="AA10" i="1"/>
  <c r="AC10" i="1"/>
  <c r="AD10" i="1" s="1"/>
  <c r="AE9" i="1"/>
  <c r="U42" i="1"/>
  <c r="U43" i="1"/>
  <c r="Q14" i="1" l="1"/>
  <c r="R14" i="1" s="1"/>
  <c r="S13" i="1"/>
  <c r="I47" i="1"/>
  <c r="K46" i="1"/>
  <c r="J46" i="1"/>
  <c r="M46" i="1"/>
  <c r="O45" i="1"/>
  <c r="N45" i="1"/>
  <c r="AC11" i="1"/>
  <c r="AD11" i="1" s="1"/>
  <c r="AE10" i="1"/>
  <c r="I16" i="1"/>
  <c r="J16" i="1" s="1"/>
  <c r="K15" i="1"/>
  <c r="E18" i="1"/>
  <c r="F18" i="1" s="1"/>
  <c r="G17" i="1"/>
  <c r="U44" i="1"/>
  <c r="W43" i="1"/>
  <c r="V43" i="1"/>
  <c r="Y12" i="1"/>
  <c r="Z12" i="1" s="1"/>
  <c r="AA11" i="1"/>
  <c r="Y43" i="1"/>
  <c r="Y42" i="1"/>
  <c r="A18" i="1"/>
  <c r="B18" i="1" s="1"/>
  <c r="C17" i="1"/>
  <c r="E48" i="1"/>
  <c r="G47" i="1"/>
  <c r="F47" i="1"/>
  <c r="U13" i="1"/>
  <c r="V13" i="1" s="1"/>
  <c r="W12" i="1"/>
  <c r="Q45" i="1"/>
  <c r="S44" i="1"/>
  <c r="R44" i="1"/>
  <c r="M15" i="1"/>
  <c r="N15" i="1" s="1"/>
  <c r="O14" i="1"/>
  <c r="A49" i="1"/>
  <c r="C48" i="1"/>
  <c r="B48" i="1"/>
  <c r="Y13" i="1" l="1"/>
  <c r="Z13" i="1" s="1"/>
  <c r="AA12" i="1"/>
  <c r="M47" i="1"/>
  <c r="O46" i="1"/>
  <c r="N46" i="1"/>
  <c r="E49" i="1"/>
  <c r="G48" i="1"/>
  <c r="F48" i="1"/>
  <c r="I17" i="1"/>
  <c r="J17" i="1" s="1"/>
  <c r="K16" i="1"/>
  <c r="A50" i="1"/>
  <c r="C49" i="1"/>
  <c r="B49" i="1"/>
  <c r="Q46" i="1"/>
  <c r="S45" i="1"/>
  <c r="R45" i="1"/>
  <c r="U14" i="1"/>
  <c r="V14" i="1" s="1"/>
  <c r="W13" i="1"/>
  <c r="A19" i="1"/>
  <c r="B19" i="1" s="1"/>
  <c r="C18" i="1"/>
  <c r="I48" i="1"/>
  <c r="K47" i="1"/>
  <c r="J47" i="1"/>
  <c r="U45" i="1"/>
  <c r="W44" i="1"/>
  <c r="V44" i="1"/>
  <c r="AC12" i="1"/>
  <c r="AD12" i="1" s="1"/>
  <c r="AE11" i="1"/>
  <c r="AC42" i="1"/>
  <c r="AC43" i="1"/>
  <c r="Q15" i="1"/>
  <c r="R15" i="1" s="1"/>
  <c r="S14" i="1"/>
  <c r="M16" i="1"/>
  <c r="N16" i="1" s="1"/>
  <c r="O15" i="1"/>
  <c r="AA43" i="1"/>
  <c r="Z43" i="1"/>
  <c r="Y44" i="1"/>
  <c r="E19" i="1"/>
  <c r="F19" i="1" s="1"/>
  <c r="G18" i="1"/>
  <c r="E50" i="1" l="1"/>
  <c r="G49" i="1"/>
  <c r="F49" i="1"/>
  <c r="E20" i="1"/>
  <c r="F20" i="1" s="1"/>
  <c r="G19" i="1"/>
  <c r="Y45" i="1"/>
  <c r="AA44" i="1"/>
  <c r="Z44" i="1"/>
  <c r="Q16" i="1"/>
  <c r="R16" i="1" s="1"/>
  <c r="S15" i="1"/>
  <c r="U46" i="1"/>
  <c r="W45" i="1"/>
  <c r="V45" i="1"/>
  <c r="A51" i="1"/>
  <c r="C50" i="1"/>
  <c r="B50" i="1"/>
  <c r="A20" i="1"/>
  <c r="B20" i="1" s="1"/>
  <c r="C19" i="1"/>
  <c r="AC44" i="1"/>
  <c r="AE43" i="1"/>
  <c r="AD43" i="1"/>
  <c r="M48" i="1"/>
  <c r="O47" i="1"/>
  <c r="N47" i="1"/>
  <c r="A81" i="1"/>
  <c r="A41" i="1"/>
  <c r="U15" i="1"/>
  <c r="V15" i="1" s="1"/>
  <c r="W14" i="1"/>
  <c r="I49" i="1"/>
  <c r="K48" i="1"/>
  <c r="J48" i="1"/>
  <c r="I18" i="1"/>
  <c r="J18" i="1" s="1"/>
  <c r="K17" i="1"/>
  <c r="Y14" i="1"/>
  <c r="Z14" i="1" s="1"/>
  <c r="AA13" i="1"/>
  <c r="M17" i="1"/>
  <c r="N17" i="1" s="1"/>
  <c r="O16" i="1"/>
  <c r="AC13" i="1"/>
  <c r="AD13" i="1" s="1"/>
  <c r="AE12" i="1"/>
  <c r="Q47" i="1"/>
  <c r="S46" i="1"/>
  <c r="R46" i="1"/>
  <c r="Y15" i="1" l="1"/>
  <c r="Z15" i="1" s="1"/>
  <c r="AA14" i="1"/>
  <c r="I19" i="1"/>
  <c r="J19" i="1" s="1"/>
  <c r="K18" i="1"/>
  <c r="W46" i="1"/>
  <c r="V46" i="1"/>
  <c r="U47" i="1"/>
  <c r="E81" i="1"/>
  <c r="E82" i="1"/>
  <c r="A82" i="1"/>
  <c r="E21" i="1"/>
  <c r="F21" i="1" s="1"/>
  <c r="G20" i="1"/>
  <c r="M18" i="1"/>
  <c r="N18" i="1" s="1"/>
  <c r="O17" i="1"/>
  <c r="A21" i="1"/>
  <c r="B21" i="1" s="1"/>
  <c r="C20" i="1"/>
  <c r="K49" i="1"/>
  <c r="J49" i="1"/>
  <c r="I50" i="1"/>
  <c r="Q17" i="1"/>
  <c r="R17" i="1" s="1"/>
  <c r="S16" i="1"/>
  <c r="O48" i="1"/>
  <c r="N48" i="1"/>
  <c r="M49" i="1"/>
  <c r="G50" i="1"/>
  <c r="F50" i="1"/>
  <c r="E51" i="1"/>
  <c r="C51" i="1"/>
  <c r="B51" i="1"/>
  <c r="A52" i="1"/>
  <c r="AA45" i="1"/>
  <c r="Z45" i="1"/>
  <c r="Y46" i="1"/>
  <c r="S47" i="1"/>
  <c r="R47" i="1"/>
  <c r="Q48" i="1"/>
  <c r="U16" i="1"/>
  <c r="V16" i="1" s="1"/>
  <c r="W15" i="1"/>
  <c r="AC14" i="1"/>
  <c r="AD14" i="1" s="1"/>
  <c r="AE13" i="1"/>
  <c r="AE44" i="1"/>
  <c r="AD44" i="1"/>
  <c r="AC45" i="1"/>
  <c r="AC46" i="1" l="1"/>
  <c r="AE45" i="1"/>
  <c r="AD45" i="1"/>
  <c r="U17" i="1"/>
  <c r="V17" i="1" s="1"/>
  <c r="W16" i="1"/>
  <c r="A53" i="1"/>
  <c r="C52" i="1"/>
  <c r="B52" i="1"/>
  <c r="G21" i="1"/>
  <c r="E22" i="1"/>
  <c r="F22" i="1" s="1"/>
  <c r="Q49" i="1"/>
  <c r="S48" i="1"/>
  <c r="R48" i="1"/>
  <c r="A83" i="1"/>
  <c r="C82" i="1"/>
  <c r="B82" i="1"/>
  <c r="C21" i="1"/>
  <c r="A22" i="1"/>
  <c r="B22" i="1" s="1"/>
  <c r="I20" i="1"/>
  <c r="J20" i="1" s="1"/>
  <c r="K19" i="1"/>
  <c r="E52" i="1"/>
  <c r="G51" i="1"/>
  <c r="F51" i="1"/>
  <c r="Q18" i="1"/>
  <c r="R18" i="1" s="1"/>
  <c r="S17" i="1"/>
  <c r="E83" i="1"/>
  <c r="G82" i="1"/>
  <c r="F82" i="1"/>
  <c r="Y47" i="1"/>
  <c r="AA46" i="1"/>
  <c r="Z46" i="1"/>
  <c r="I82" i="1"/>
  <c r="I81" i="1"/>
  <c r="AC15" i="1"/>
  <c r="AD15" i="1" s="1"/>
  <c r="AE14" i="1"/>
  <c r="I51" i="1"/>
  <c r="K50" i="1"/>
  <c r="J50" i="1"/>
  <c r="M19" i="1"/>
  <c r="N19" i="1" s="1"/>
  <c r="O18" i="1"/>
  <c r="U48" i="1"/>
  <c r="W47" i="1"/>
  <c r="V47" i="1"/>
  <c r="Y16" i="1"/>
  <c r="Z16" i="1" s="1"/>
  <c r="AA15" i="1"/>
  <c r="M50" i="1"/>
  <c r="O49" i="1"/>
  <c r="N49" i="1"/>
  <c r="AC47" i="1" l="1"/>
  <c r="AE46" i="1"/>
  <c r="AD46" i="1"/>
  <c r="U49" i="1"/>
  <c r="W48" i="1"/>
  <c r="V48" i="1"/>
  <c r="M51" i="1"/>
  <c r="O50" i="1"/>
  <c r="N50" i="1"/>
  <c r="M82" i="1"/>
  <c r="M81" i="1"/>
  <c r="K20" i="1"/>
  <c r="I21" i="1"/>
  <c r="J21" i="1" s="1"/>
  <c r="E53" i="1"/>
  <c r="G52" i="1"/>
  <c r="F52" i="1"/>
  <c r="S18" i="1"/>
  <c r="Q19" i="1"/>
  <c r="R19" i="1" s="1"/>
  <c r="A23" i="1"/>
  <c r="B23" i="1" s="1"/>
  <c r="C22" i="1"/>
  <c r="W17" i="1"/>
  <c r="U18" i="1"/>
  <c r="V18" i="1" s="1"/>
  <c r="O19" i="1"/>
  <c r="M20" i="1"/>
  <c r="N20" i="1" s="1"/>
  <c r="Q50" i="1"/>
  <c r="S49" i="1"/>
  <c r="R49" i="1"/>
  <c r="AA16" i="1"/>
  <c r="Y17" i="1"/>
  <c r="Z17" i="1" s="1"/>
  <c r="G22" i="1"/>
  <c r="E23" i="1"/>
  <c r="F23" i="1" s="1"/>
  <c r="I83" i="1"/>
  <c r="K82" i="1"/>
  <c r="J82" i="1"/>
  <c r="I52" i="1"/>
  <c r="K51" i="1"/>
  <c r="J51" i="1"/>
  <c r="Y48" i="1"/>
  <c r="AA47" i="1"/>
  <c r="Z47" i="1"/>
  <c r="A84" i="1"/>
  <c r="C83" i="1"/>
  <c r="B83" i="1"/>
  <c r="AE15" i="1"/>
  <c r="AC16" i="1"/>
  <c r="AD16" i="1" s="1"/>
  <c r="E84" i="1"/>
  <c r="G83" i="1"/>
  <c r="F83" i="1"/>
  <c r="A54" i="1"/>
  <c r="C53" i="1"/>
  <c r="B53" i="1"/>
  <c r="AC17" i="1" l="1"/>
  <c r="AD17" i="1" s="1"/>
  <c r="AE16" i="1"/>
  <c r="I84" i="1"/>
  <c r="K83" i="1"/>
  <c r="J83" i="1"/>
  <c r="F53" i="1"/>
  <c r="E54" i="1"/>
  <c r="G53" i="1"/>
  <c r="N51" i="1"/>
  <c r="M52" i="1"/>
  <c r="O51" i="1"/>
  <c r="E85" i="1"/>
  <c r="G84" i="1"/>
  <c r="F84" i="1"/>
  <c r="G23" i="1"/>
  <c r="E24" i="1"/>
  <c r="F24" i="1" s="1"/>
  <c r="R50" i="1"/>
  <c r="Q51" i="1"/>
  <c r="S50" i="1"/>
  <c r="K21" i="1"/>
  <c r="I22" i="1"/>
  <c r="J22" i="1" s="1"/>
  <c r="Z48" i="1"/>
  <c r="Y49" i="1"/>
  <c r="AA48" i="1"/>
  <c r="M21" i="1"/>
  <c r="N21" i="1" s="1"/>
  <c r="O20" i="1"/>
  <c r="C23" i="1"/>
  <c r="A24" i="1"/>
  <c r="B24" i="1" s="1"/>
  <c r="Q20" i="1"/>
  <c r="R20" i="1" s="1"/>
  <c r="S19" i="1"/>
  <c r="V49" i="1"/>
  <c r="U50" i="1"/>
  <c r="W49" i="1"/>
  <c r="B54" i="1"/>
  <c r="A55" i="1"/>
  <c r="C54" i="1"/>
  <c r="Y18" i="1"/>
  <c r="Z18" i="1" s="1"/>
  <c r="AA17" i="1"/>
  <c r="Q82" i="1"/>
  <c r="Q81" i="1"/>
  <c r="J52" i="1"/>
  <c r="I53" i="1"/>
  <c r="K52" i="1"/>
  <c r="U19" i="1"/>
  <c r="V19" i="1" s="1"/>
  <c r="W18" i="1"/>
  <c r="M83" i="1"/>
  <c r="O82" i="1"/>
  <c r="N82" i="1"/>
  <c r="A85" i="1"/>
  <c r="C84" i="1"/>
  <c r="B84" i="1"/>
  <c r="AD47" i="1"/>
  <c r="AC48" i="1"/>
  <c r="AE47" i="1"/>
  <c r="O21" i="1" l="1"/>
  <c r="M22" i="1"/>
  <c r="N22" i="1" s="1"/>
  <c r="Q52" i="1"/>
  <c r="S51" i="1"/>
  <c r="R51" i="1"/>
  <c r="K84" i="1"/>
  <c r="J84" i="1"/>
  <c r="I85" i="1"/>
  <c r="AC49" i="1"/>
  <c r="AE48" i="1"/>
  <c r="AD48" i="1"/>
  <c r="G85" i="1"/>
  <c r="F85" i="1"/>
  <c r="E86" i="1"/>
  <c r="U20" i="1"/>
  <c r="V20" i="1" s="1"/>
  <c r="W19" i="1"/>
  <c r="Y19" i="1"/>
  <c r="Z19" i="1" s="1"/>
  <c r="AA18" i="1"/>
  <c r="M53" i="1"/>
  <c r="O52" i="1"/>
  <c r="N52" i="1"/>
  <c r="Q21" i="1"/>
  <c r="R21" i="1" s="1"/>
  <c r="S20" i="1"/>
  <c r="Y50" i="1"/>
  <c r="AA49" i="1"/>
  <c r="Z49" i="1"/>
  <c r="O83" i="1"/>
  <c r="N83" i="1"/>
  <c r="M84" i="1"/>
  <c r="U51" i="1"/>
  <c r="W50" i="1"/>
  <c r="V50" i="1"/>
  <c r="A86" i="1"/>
  <c r="C85" i="1"/>
  <c r="B85" i="1"/>
  <c r="I54" i="1"/>
  <c r="K53" i="1"/>
  <c r="J53" i="1"/>
  <c r="A56" i="1"/>
  <c r="C55" i="1"/>
  <c r="B55" i="1"/>
  <c r="E25" i="1"/>
  <c r="F25" i="1" s="1"/>
  <c r="G24" i="1"/>
  <c r="AC18" i="1"/>
  <c r="AD18" i="1" s="1"/>
  <c r="AE17" i="1"/>
  <c r="A25" i="1"/>
  <c r="B25" i="1" s="1"/>
  <c r="C24" i="1"/>
  <c r="E55" i="1"/>
  <c r="G54" i="1"/>
  <c r="F54" i="1"/>
  <c r="S82" i="1"/>
  <c r="R82" i="1"/>
  <c r="Q83" i="1"/>
  <c r="U81" i="1"/>
  <c r="U82" i="1"/>
  <c r="I23" i="1"/>
  <c r="J23" i="1" s="1"/>
  <c r="K22" i="1"/>
  <c r="A26" i="1" l="1"/>
  <c r="B26" i="1" s="1"/>
  <c r="C25" i="1"/>
  <c r="C86" i="1"/>
  <c r="B86" i="1"/>
  <c r="A87" i="1"/>
  <c r="A57" i="1"/>
  <c r="C56" i="1"/>
  <c r="B56" i="1"/>
  <c r="Q84" i="1"/>
  <c r="S83" i="1"/>
  <c r="R83" i="1"/>
  <c r="Y51" i="1"/>
  <c r="AA50" i="1"/>
  <c r="Z50" i="1"/>
  <c r="Q53" i="1"/>
  <c r="S52" i="1"/>
  <c r="R52" i="1"/>
  <c r="Y20" i="1"/>
  <c r="Z20" i="1" s="1"/>
  <c r="AA19" i="1"/>
  <c r="U52" i="1"/>
  <c r="W51" i="1"/>
  <c r="V51" i="1"/>
  <c r="AC50" i="1"/>
  <c r="AE49" i="1"/>
  <c r="AD49" i="1"/>
  <c r="M23" i="1"/>
  <c r="N23" i="1" s="1"/>
  <c r="O22" i="1"/>
  <c r="AC19" i="1"/>
  <c r="AD19" i="1" s="1"/>
  <c r="AE18" i="1"/>
  <c r="M85" i="1"/>
  <c r="O84" i="1"/>
  <c r="N84" i="1"/>
  <c r="Q22" i="1"/>
  <c r="R22" i="1" s="1"/>
  <c r="S21" i="1"/>
  <c r="I86" i="1"/>
  <c r="K85" i="1"/>
  <c r="J85" i="1"/>
  <c r="K23" i="1"/>
  <c r="I24" i="1"/>
  <c r="J24" i="1" s="1"/>
  <c r="I55" i="1"/>
  <c r="K54" i="1"/>
  <c r="J54" i="1"/>
  <c r="U21" i="1"/>
  <c r="V21" i="1" s="1"/>
  <c r="W20" i="1"/>
  <c r="U83" i="1"/>
  <c r="W82" i="1"/>
  <c r="V82" i="1"/>
  <c r="E56" i="1"/>
  <c r="G55" i="1"/>
  <c r="F55" i="1"/>
  <c r="E87" i="1"/>
  <c r="G86" i="1"/>
  <c r="F86" i="1"/>
  <c r="Y81" i="1"/>
  <c r="Y82" i="1"/>
  <c r="E26" i="1"/>
  <c r="F26" i="1" s="1"/>
  <c r="G25" i="1"/>
  <c r="M54" i="1"/>
  <c r="O53" i="1"/>
  <c r="N53" i="1"/>
  <c r="Q23" i="1" l="1"/>
  <c r="R23" i="1" s="1"/>
  <c r="S22" i="1"/>
  <c r="A88" i="1"/>
  <c r="C87" i="1"/>
  <c r="B87" i="1"/>
  <c r="U84" i="1"/>
  <c r="W83" i="1"/>
  <c r="V83" i="1"/>
  <c r="I25" i="1"/>
  <c r="J25" i="1" s="1"/>
  <c r="K24" i="1"/>
  <c r="M24" i="1"/>
  <c r="N24" i="1" s="1"/>
  <c r="O23" i="1"/>
  <c r="Y52" i="1"/>
  <c r="AA51" i="1"/>
  <c r="Z51" i="1"/>
  <c r="M55" i="1"/>
  <c r="O54" i="1"/>
  <c r="N54" i="1"/>
  <c r="E88" i="1"/>
  <c r="G87" i="1"/>
  <c r="F87" i="1"/>
  <c r="W21" i="1"/>
  <c r="U22" i="1"/>
  <c r="V22" i="1" s="1"/>
  <c r="M86" i="1"/>
  <c r="O85" i="1"/>
  <c r="N85" i="1"/>
  <c r="AC82" i="1"/>
  <c r="AC81" i="1"/>
  <c r="A80" i="1" s="1"/>
  <c r="Y21" i="1"/>
  <c r="Z21" i="1" s="1"/>
  <c r="AA20" i="1"/>
  <c r="AC51" i="1"/>
  <c r="AE50" i="1"/>
  <c r="AD50" i="1"/>
  <c r="Q85" i="1"/>
  <c r="S84" i="1"/>
  <c r="R84" i="1"/>
  <c r="AC20" i="1"/>
  <c r="AD20" i="1" s="1"/>
  <c r="AE19" i="1"/>
  <c r="A27" i="1"/>
  <c r="B27" i="1" s="1"/>
  <c r="C26" i="1"/>
  <c r="I87" i="1"/>
  <c r="K86" i="1"/>
  <c r="J86" i="1"/>
  <c r="E27" i="1"/>
  <c r="F27" i="1" s="1"/>
  <c r="G26" i="1"/>
  <c r="E57" i="1"/>
  <c r="G56" i="1"/>
  <c r="F56" i="1"/>
  <c r="Q54" i="1"/>
  <c r="S53" i="1"/>
  <c r="R53" i="1"/>
  <c r="Y83" i="1"/>
  <c r="AA82" i="1"/>
  <c r="Z82" i="1"/>
  <c r="I56" i="1"/>
  <c r="K55" i="1"/>
  <c r="J55" i="1"/>
  <c r="U53" i="1"/>
  <c r="W52" i="1"/>
  <c r="V52" i="1"/>
  <c r="A58" i="1"/>
  <c r="C57" i="1"/>
  <c r="B57" i="1"/>
  <c r="I88" i="1" l="1"/>
  <c r="J87" i="1"/>
  <c r="K87" i="1"/>
  <c r="Y53" i="1"/>
  <c r="AA52" i="1"/>
  <c r="Z52" i="1"/>
  <c r="A59" i="1"/>
  <c r="C58" i="1"/>
  <c r="B58" i="1"/>
  <c r="A28" i="1"/>
  <c r="B28" i="1" s="1"/>
  <c r="C27" i="1"/>
  <c r="M25" i="1"/>
  <c r="N25" i="1" s="1"/>
  <c r="O24" i="1"/>
  <c r="Z83" i="1"/>
  <c r="Y84" i="1"/>
  <c r="AA83" i="1"/>
  <c r="E28" i="1"/>
  <c r="F28" i="1" s="1"/>
  <c r="G27" i="1"/>
  <c r="AC52" i="1"/>
  <c r="AE51" i="1"/>
  <c r="AD51" i="1"/>
  <c r="N86" i="1"/>
  <c r="M87" i="1"/>
  <c r="O86" i="1"/>
  <c r="A89" i="1"/>
  <c r="C88" i="1"/>
  <c r="B88" i="1"/>
  <c r="M56" i="1"/>
  <c r="O55" i="1"/>
  <c r="N55" i="1"/>
  <c r="U54" i="1"/>
  <c r="W53" i="1"/>
  <c r="V53" i="1"/>
  <c r="AC21" i="1"/>
  <c r="AD21" i="1" s="1"/>
  <c r="AE20" i="1"/>
  <c r="U23" i="1"/>
  <c r="V23" i="1" s="1"/>
  <c r="W22" i="1"/>
  <c r="I26" i="1"/>
  <c r="J26" i="1" s="1"/>
  <c r="K25" i="1"/>
  <c r="Q55" i="1"/>
  <c r="S54" i="1"/>
  <c r="R54" i="1"/>
  <c r="AA21" i="1"/>
  <c r="Y22" i="1"/>
  <c r="Z22" i="1" s="1"/>
  <c r="S23" i="1"/>
  <c r="Q24" i="1"/>
  <c r="R24" i="1" s="1"/>
  <c r="I57" i="1"/>
  <c r="K56" i="1"/>
  <c r="J56" i="1"/>
  <c r="R85" i="1"/>
  <c r="Q86" i="1"/>
  <c r="S85" i="1"/>
  <c r="AD82" i="1"/>
  <c r="AC83" i="1"/>
  <c r="AE82" i="1"/>
  <c r="V84" i="1"/>
  <c r="U85" i="1"/>
  <c r="W84" i="1"/>
  <c r="E58" i="1"/>
  <c r="G57" i="1"/>
  <c r="F57" i="1"/>
  <c r="E89" i="1"/>
  <c r="G88" i="1"/>
  <c r="F88" i="1"/>
  <c r="Q25" i="1" l="1"/>
  <c r="R25" i="1" s="1"/>
  <c r="S24" i="1"/>
  <c r="AE21" i="1"/>
  <c r="AC22" i="1"/>
  <c r="AD22" i="1" s="1"/>
  <c r="M26" i="1"/>
  <c r="N26" i="1" s="1"/>
  <c r="O25" i="1"/>
  <c r="A90" i="1"/>
  <c r="C89" i="1"/>
  <c r="B89" i="1"/>
  <c r="I27" i="1"/>
  <c r="J27" i="1" s="1"/>
  <c r="K26" i="1"/>
  <c r="E29" i="1"/>
  <c r="F29" i="1" s="1"/>
  <c r="G28" i="1"/>
  <c r="A29" i="1"/>
  <c r="B29" i="1" s="1"/>
  <c r="C28" i="1"/>
  <c r="AA53" i="1"/>
  <c r="Z53" i="1"/>
  <c r="Y54" i="1"/>
  <c r="Y23" i="1"/>
  <c r="Z23" i="1" s="1"/>
  <c r="AA22" i="1"/>
  <c r="W54" i="1"/>
  <c r="V54" i="1"/>
  <c r="U55" i="1"/>
  <c r="M88" i="1"/>
  <c r="O87" i="1"/>
  <c r="N87" i="1"/>
  <c r="G58" i="1"/>
  <c r="F58" i="1"/>
  <c r="E59" i="1"/>
  <c r="Q87" i="1"/>
  <c r="S86" i="1"/>
  <c r="R86" i="1"/>
  <c r="U86" i="1"/>
  <c r="W85" i="1"/>
  <c r="V85" i="1"/>
  <c r="Y85" i="1"/>
  <c r="AA84" i="1"/>
  <c r="Z84" i="1"/>
  <c r="W23" i="1"/>
  <c r="U24" i="1"/>
  <c r="V24" i="1" s="1"/>
  <c r="I89" i="1"/>
  <c r="K88" i="1"/>
  <c r="J88" i="1"/>
  <c r="K57" i="1"/>
  <c r="J57" i="1"/>
  <c r="I58" i="1"/>
  <c r="O56" i="1"/>
  <c r="N56" i="1"/>
  <c r="M57" i="1"/>
  <c r="E90" i="1"/>
  <c r="G89" i="1"/>
  <c r="F89" i="1"/>
  <c r="AC84" i="1"/>
  <c r="AE83" i="1"/>
  <c r="AD83" i="1"/>
  <c r="S55" i="1"/>
  <c r="R55" i="1"/>
  <c r="Q56" i="1"/>
  <c r="AE52" i="1"/>
  <c r="AD52" i="1"/>
  <c r="AC53" i="1"/>
  <c r="A60" i="1"/>
  <c r="C59" i="1"/>
  <c r="B59" i="1"/>
  <c r="A61" i="1" l="1"/>
  <c r="B60" i="1"/>
  <c r="C60" i="1"/>
  <c r="AC54" i="1"/>
  <c r="AE53" i="1"/>
  <c r="AD53" i="1"/>
  <c r="AC85" i="1"/>
  <c r="AE84" i="1"/>
  <c r="AD84" i="1"/>
  <c r="U56" i="1"/>
  <c r="W55" i="1"/>
  <c r="V55" i="1"/>
  <c r="AC23" i="1"/>
  <c r="AD23" i="1" s="1"/>
  <c r="AE22" i="1"/>
  <c r="S87" i="1"/>
  <c r="R87" i="1"/>
  <c r="Q88" i="1"/>
  <c r="I28" i="1"/>
  <c r="J28" i="1" s="1"/>
  <c r="K27" i="1"/>
  <c r="E60" i="1"/>
  <c r="G59" i="1"/>
  <c r="F59" i="1"/>
  <c r="Q57" i="1"/>
  <c r="S56" i="1"/>
  <c r="R56" i="1"/>
  <c r="E91" i="1"/>
  <c r="G90" i="1"/>
  <c r="F90" i="1"/>
  <c r="Y86" i="1"/>
  <c r="AA85" i="1"/>
  <c r="Z85" i="1"/>
  <c r="C29" i="1"/>
  <c r="A30" i="1"/>
  <c r="B30" i="1" s="1"/>
  <c r="M58" i="1"/>
  <c r="O57" i="1"/>
  <c r="N57" i="1"/>
  <c r="A91" i="1"/>
  <c r="C90" i="1"/>
  <c r="B90" i="1"/>
  <c r="I90" i="1"/>
  <c r="K89" i="1"/>
  <c r="J89" i="1"/>
  <c r="AA23" i="1"/>
  <c r="Y24" i="1"/>
  <c r="Z24" i="1" s="1"/>
  <c r="Q26" i="1"/>
  <c r="R26" i="1" s="1"/>
  <c r="S25" i="1"/>
  <c r="U87" i="1"/>
  <c r="W86" i="1"/>
  <c r="V86" i="1"/>
  <c r="Y55" i="1"/>
  <c r="AA54" i="1"/>
  <c r="Z54" i="1"/>
  <c r="E30" i="1"/>
  <c r="F30" i="1" s="1"/>
  <c r="G29" i="1"/>
  <c r="I59" i="1"/>
  <c r="K58" i="1"/>
  <c r="J58" i="1"/>
  <c r="W24" i="1"/>
  <c r="U25" i="1"/>
  <c r="V25" i="1" s="1"/>
  <c r="M89" i="1"/>
  <c r="O88" i="1"/>
  <c r="N88" i="1"/>
  <c r="M27" i="1"/>
  <c r="N27" i="1" s="1"/>
  <c r="O26" i="1"/>
  <c r="M28" i="1" l="1"/>
  <c r="N28" i="1" s="1"/>
  <c r="O27" i="1"/>
  <c r="G60" i="1"/>
  <c r="E61" i="1"/>
  <c r="F60" i="1"/>
  <c r="I60" i="1"/>
  <c r="K59" i="1"/>
  <c r="J59" i="1"/>
  <c r="M59" i="1"/>
  <c r="O58" i="1"/>
  <c r="N58" i="1"/>
  <c r="AE23" i="1"/>
  <c r="AC24" i="1"/>
  <c r="AD24" i="1" s="1"/>
  <c r="U88" i="1"/>
  <c r="W87" i="1"/>
  <c r="V87" i="1"/>
  <c r="A31" i="1"/>
  <c r="B31" i="1" s="1"/>
  <c r="C30" i="1"/>
  <c r="E92" i="1"/>
  <c r="G91" i="1"/>
  <c r="F91" i="1"/>
  <c r="AC55" i="1"/>
  <c r="AE54" i="1"/>
  <c r="AD54" i="1"/>
  <c r="M90" i="1"/>
  <c r="O89" i="1"/>
  <c r="N89" i="1"/>
  <c r="I91" i="1"/>
  <c r="K90" i="1"/>
  <c r="J90" i="1"/>
  <c r="I29" i="1"/>
  <c r="J29" i="1" s="1"/>
  <c r="K28" i="1"/>
  <c r="U26" i="1"/>
  <c r="V26" i="1" s="1"/>
  <c r="W25" i="1"/>
  <c r="G30" i="1"/>
  <c r="E31" i="1"/>
  <c r="F31" i="1" s="1"/>
  <c r="Q89" i="1"/>
  <c r="S88" i="1"/>
  <c r="R88" i="1"/>
  <c r="U57" i="1"/>
  <c r="W56" i="1"/>
  <c r="V56" i="1"/>
  <c r="Q27" i="1"/>
  <c r="R27" i="1" s="1"/>
  <c r="S26" i="1"/>
  <c r="Q58" i="1"/>
  <c r="S57" i="1"/>
  <c r="R57" i="1"/>
  <c r="A62" i="1"/>
  <c r="C61" i="1"/>
  <c r="B61" i="1"/>
  <c r="Y25" i="1"/>
  <c r="Z25" i="1" s="1"/>
  <c r="AA24" i="1"/>
  <c r="A92" i="1"/>
  <c r="C91" i="1"/>
  <c r="B91" i="1"/>
  <c r="Y56" i="1"/>
  <c r="AA55" i="1"/>
  <c r="Z55" i="1"/>
  <c r="Y87" i="1"/>
  <c r="AA86" i="1"/>
  <c r="Z86" i="1"/>
  <c r="AC86" i="1"/>
  <c r="AE85" i="1"/>
  <c r="AD85" i="1"/>
  <c r="C62" i="1" l="1"/>
  <c r="A63" i="1"/>
  <c r="B62" i="1"/>
  <c r="K91" i="1"/>
  <c r="J91" i="1"/>
  <c r="I92" i="1"/>
  <c r="K60" i="1"/>
  <c r="I61" i="1"/>
  <c r="J60" i="1"/>
  <c r="AC87" i="1"/>
  <c r="AE86" i="1"/>
  <c r="AD86" i="1"/>
  <c r="V57" i="1"/>
  <c r="U58" i="1"/>
  <c r="W57" i="1"/>
  <c r="G92" i="1"/>
  <c r="F92" i="1"/>
  <c r="E93" i="1"/>
  <c r="AC25" i="1"/>
  <c r="AD25" i="1" s="1"/>
  <c r="AE24" i="1"/>
  <c r="A93" i="1"/>
  <c r="C92" i="1"/>
  <c r="B92" i="1"/>
  <c r="U27" i="1"/>
  <c r="V27" i="1" s="1"/>
  <c r="W26" i="1"/>
  <c r="E62" i="1"/>
  <c r="G61" i="1"/>
  <c r="F61" i="1"/>
  <c r="Q59" i="1"/>
  <c r="R58" i="1"/>
  <c r="S58" i="1"/>
  <c r="O90" i="1"/>
  <c r="N90" i="1"/>
  <c r="M91" i="1"/>
  <c r="AA87" i="1"/>
  <c r="Y88" i="1"/>
  <c r="Z87" i="1"/>
  <c r="S89" i="1"/>
  <c r="R89" i="1"/>
  <c r="Q90" i="1"/>
  <c r="K29" i="1"/>
  <c r="I30" i="1"/>
  <c r="J30" i="1" s="1"/>
  <c r="A32" i="1"/>
  <c r="B32" i="1" s="1"/>
  <c r="C31" i="1"/>
  <c r="Y26" i="1"/>
  <c r="Z26" i="1" s="1"/>
  <c r="AA25" i="1"/>
  <c r="E32" i="1"/>
  <c r="F32" i="1" s="1"/>
  <c r="G31" i="1"/>
  <c r="M60" i="1"/>
  <c r="O59" i="1"/>
  <c r="N59" i="1"/>
  <c r="Q28" i="1"/>
  <c r="R28" i="1" s="1"/>
  <c r="S27" i="1"/>
  <c r="AD55" i="1"/>
  <c r="AC56" i="1"/>
  <c r="AE55" i="1"/>
  <c r="M29" i="1"/>
  <c r="N29" i="1" s="1"/>
  <c r="O28" i="1"/>
  <c r="Z56" i="1"/>
  <c r="Y57" i="1"/>
  <c r="AA56" i="1"/>
  <c r="W88" i="1"/>
  <c r="V88" i="1"/>
  <c r="U89" i="1"/>
  <c r="U90" i="1" l="1"/>
  <c r="W89" i="1"/>
  <c r="V89" i="1"/>
  <c r="M30" i="1"/>
  <c r="N30" i="1" s="1"/>
  <c r="O29" i="1"/>
  <c r="I62" i="1"/>
  <c r="K61" i="1"/>
  <c r="J61" i="1"/>
  <c r="O60" i="1"/>
  <c r="N60" i="1"/>
  <c r="M61" i="1"/>
  <c r="Q60" i="1"/>
  <c r="S59" i="1"/>
  <c r="R59" i="1"/>
  <c r="AC57" i="1"/>
  <c r="AE56" i="1"/>
  <c r="AD56" i="1"/>
  <c r="A33" i="1"/>
  <c r="B33" i="1" s="1"/>
  <c r="C32" i="1"/>
  <c r="Y89" i="1"/>
  <c r="Z88" i="1"/>
  <c r="AA88" i="1"/>
  <c r="C93" i="1"/>
  <c r="B93" i="1"/>
  <c r="A94" i="1"/>
  <c r="U59" i="1"/>
  <c r="W58" i="1"/>
  <c r="V58" i="1"/>
  <c r="I93" i="1"/>
  <c r="K92" i="1"/>
  <c r="J92" i="1"/>
  <c r="I31" i="1"/>
  <c r="J31" i="1" s="1"/>
  <c r="K30" i="1"/>
  <c r="Y58" i="1"/>
  <c r="AA57" i="1"/>
  <c r="Z57" i="1"/>
  <c r="E33" i="1"/>
  <c r="F33" i="1" s="1"/>
  <c r="G32" i="1"/>
  <c r="M92" i="1"/>
  <c r="O91" i="1"/>
  <c r="N91" i="1"/>
  <c r="G62" i="1"/>
  <c r="E63" i="1"/>
  <c r="F62" i="1"/>
  <c r="AE25" i="1"/>
  <c r="AC26" i="1"/>
  <c r="AD26" i="1" s="1"/>
  <c r="Q29" i="1"/>
  <c r="R29" i="1" s="1"/>
  <c r="S28" i="1"/>
  <c r="Q91" i="1"/>
  <c r="S90" i="1"/>
  <c r="R90" i="1"/>
  <c r="E94" i="1"/>
  <c r="G93" i="1"/>
  <c r="F93" i="1"/>
  <c r="AC88" i="1"/>
  <c r="AE87" i="1"/>
  <c r="AD87" i="1"/>
  <c r="A64" i="1"/>
  <c r="C63" i="1"/>
  <c r="B63" i="1"/>
  <c r="AA26" i="1"/>
  <c r="Y27" i="1"/>
  <c r="Z27" i="1" s="1"/>
  <c r="U28" i="1"/>
  <c r="V28" i="1" s="1"/>
  <c r="W27" i="1"/>
  <c r="A65" i="1" l="1"/>
  <c r="C64" i="1"/>
  <c r="B64" i="1"/>
  <c r="G33" i="1"/>
  <c r="E34" i="1"/>
  <c r="F34" i="1" s="1"/>
  <c r="AC58" i="1"/>
  <c r="AE57" i="1"/>
  <c r="AD57" i="1"/>
  <c r="Q92" i="1"/>
  <c r="S91" i="1"/>
  <c r="R91" i="1"/>
  <c r="G63" i="1"/>
  <c r="F63" i="1"/>
  <c r="E64" i="1"/>
  <c r="I94" i="1"/>
  <c r="K93" i="1"/>
  <c r="J93" i="1"/>
  <c r="K62" i="1"/>
  <c r="J62" i="1"/>
  <c r="I63" i="1"/>
  <c r="U29" i="1"/>
  <c r="V29" i="1" s="1"/>
  <c r="W28" i="1"/>
  <c r="Y90" i="1"/>
  <c r="AA89" i="1"/>
  <c r="Z89" i="1"/>
  <c r="Y28" i="1"/>
  <c r="Z28" i="1" s="1"/>
  <c r="AA27" i="1"/>
  <c r="AC89" i="1"/>
  <c r="AE88" i="1"/>
  <c r="AD88" i="1"/>
  <c r="Y59" i="1"/>
  <c r="AA58" i="1"/>
  <c r="Z58" i="1"/>
  <c r="S60" i="1"/>
  <c r="Q61" i="1"/>
  <c r="R60" i="1"/>
  <c r="U60" i="1"/>
  <c r="W59" i="1"/>
  <c r="V59" i="1"/>
  <c r="M62" i="1"/>
  <c r="O61" i="1"/>
  <c r="N61" i="1"/>
  <c r="O30" i="1"/>
  <c r="M31" i="1"/>
  <c r="N31" i="1" s="1"/>
  <c r="AC27" i="1"/>
  <c r="AD27" i="1" s="1"/>
  <c r="AE26" i="1"/>
  <c r="M93" i="1"/>
  <c r="O92" i="1"/>
  <c r="N92" i="1"/>
  <c r="A95" i="1"/>
  <c r="C94" i="1"/>
  <c r="B94" i="1"/>
  <c r="C33" i="1"/>
  <c r="A34" i="1"/>
  <c r="B34" i="1" s="1"/>
  <c r="I32" i="1"/>
  <c r="J32" i="1" s="1"/>
  <c r="K31" i="1"/>
  <c r="Q30" i="1"/>
  <c r="R30" i="1" s="1"/>
  <c r="S29" i="1"/>
  <c r="E95" i="1"/>
  <c r="G94" i="1"/>
  <c r="F94" i="1"/>
  <c r="U91" i="1"/>
  <c r="W90" i="1"/>
  <c r="V90" i="1"/>
  <c r="C34" i="1" l="1"/>
  <c r="C35" i="1" s="1"/>
  <c r="R92" i="1"/>
  <c r="Q93" i="1"/>
  <c r="S92" i="1"/>
  <c r="O31" i="1"/>
  <c r="M32" i="1"/>
  <c r="N32" i="1" s="1"/>
  <c r="W60" i="1"/>
  <c r="U61" i="1"/>
  <c r="V60" i="1"/>
  <c r="J94" i="1"/>
  <c r="I95" i="1"/>
  <c r="K94" i="1"/>
  <c r="F95" i="1"/>
  <c r="E96" i="1"/>
  <c r="G95" i="1"/>
  <c r="A96" i="1"/>
  <c r="C95" i="1"/>
  <c r="B95" i="1"/>
  <c r="AD89" i="1"/>
  <c r="AC90" i="1"/>
  <c r="AE89" i="1"/>
  <c r="AC59" i="1"/>
  <c r="AE58" i="1"/>
  <c r="AD58" i="1"/>
  <c r="V91" i="1"/>
  <c r="U92" i="1"/>
  <c r="W91" i="1"/>
  <c r="Q62" i="1"/>
  <c r="S61" i="1"/>
  <c r="R61" i="1"/>
  <c r="U30" i="1"/>
  <c r="V30" i="1" s="1"/>
  <c r="W29" i="1"/>
  <c r="G34" i="1"/>
  <c r="G35" i="1" s="1"/>
  <c r="Y29" i="1"/>
  <c r="Z29" i="1" s="1"/>
  <c r="AA28" i="1"/>
  <c r="O62" i="1"/>
  <c r="M63" i="1"/>
  <c r="N62" i="1"/>
  <c r="E65" i="1"/>
  <c r="G64" i="1"/>
  <c r="F64" i="1"/>
  <c r="K32" i="1"/>
  <c r="I33" i="1"/>
  <c r="J33" i="1" s="1"/>
  <c r="I64" i="1"/>
  <c r="K63" i="1"/>
  <c r="J63" i="1"/>
  <c r="N93" i="1"/>
  <c r="M94" i="1"/>
  <c r="O93" i="1"/>
  <c r="AA59" i="1"/>
  <c r="Z59" i="1"/>
  <c r="Y60" i="1"/>
  <c r="Q31" i="1"/>
  <c r="R31" i="1" s="1"/>
  <c r="S30" i="1"/>
  <c r="AC28" i="1"/>
  <c r="AD28" i="1" s="1"/>
  <c r="AE27" i="1"/>
  <c r="Z90" i="1"/>
  <c r="Y91" i="1"/>
  <c r="AA90" i="1"/>
  <c r="A66" i="1"/>
  <c r="C65" i="1"/>
  <c r="B65" i="1"/>
  <c r="K33" i="1" l="1"/>
  <c r="I34" i="1"/>
  <c r="J34" i="1" s="1"/>
  <c r="AC60" i="1"/>
  <c r="AE59" i="1"/>
  <c r="AD59" i="1"/>
  <c r="E97" i="1"/>
  <c r="G96" i="1"/>
  <c r="F96" i="1"/>
  <c r="M33" i="1"/>
  <c r="N33" i="1" s="1"/>
  <c r="O32" i="1"/>
  <c r="AC29" i="1"/>
  <c r="AD29" i="1" s="1"/>
  <c r="AE28" i="1"/>
  <c r="M95" i="1"/>
  <c r="O94" i="1"/>
  <c r="N94" i="1"/>
  <c r="Y30" i="1"/>
  <c r="Z30" i="1" s="1"/>
  <c r="AA29" i="1"/>
  <c r="S62" i="1"/>
  <c r="Q63" i="1"/>
  <c r="R62" i="1"/>
  <c r="AC91" i="1"/>
  <c r="AE90" i="1"/>
  <c r="AD90" i="1"/>
  <c r="I96" i="1"/>
  <c r="K95" i="1"/>
  <c r="J95" i="1"/>
  <c r="A67" i="1"/>
  <c r="C66" i="1"/>
  <c r="B66" i="1"/>
  <c r="E66" i="1"/>
  <c r="G65" i="1"/>
  <c r="F65" i="1"/>
  <c r="U93" i="1"/>
  <c r="W92" i="1"/>
  <c r="V92" i="1"/>
  <c r="Q94" i="1"/>
  <c r="S93" i="1"/>
  <c r="R93" i="1"/>
  <c r="Q32" i="1"/>
  <c r="R32" i="1" s="1"/>
  <c r="S31" i="1"/>
  <c r="Y92" i="1"/>
  <c r="AA91" i="1"/>
  <c r="Z91" i="1"/>
  <c r="AA60" i="1"/>
  <c r="Y61" i="1"/>
  <c r="Z60" i="1"/>
  <c r="I65" i="1"/>
  <c r="K64" i="1"/>
  <c r="J64" i="1"/>
  <c r="M64" i="1"/>
  <c r="O63" i="1"/>
  <c r="N63" i="1"/>
  <c r="B96" i="1"/>
  <c r="A97" i="1"/>
  <c r="C96" i="1"/>
  <c r="V61" i="1"/>
  <c r="U62" i="1"/>
  <c r="W61" i="1"/>
  <c r="U31" i="1"/>
  <c r="V31" i="1" s="1"/>
  <c r="W30" i="1"/>
  <c r="W31" i="1" l="1"/>
  <c r="U32" i="1"/>
  <c r="V32" i="1" s="1"/>
  <c r="Q95" i="1"/>
  <c r="S94" i="1"/>
  <c r="R94" i="1"/>
  <c r="M96" i="1"/>
  <c r="O95" i="1"/>
  <c r="N95" i="1"/>
  <c r="N64" i="1"/>
  <c r="M65" i="1"/>
  <c r="O64" i="1"/>
  <c r="A68" i="1"/>
  <c r="C67" i="1"/>
  <c r="B67" i="1"/>
  <c r="R63" i="1"/>
  <c r="Q64" i="1"/>
  <c r="S63" i="1"/>
  <c r="E98" i="1"/>
  <c r="G97" i="1"/>
  <c r="F97" i="1"/>
  <c r="Y93" i="1"/>
  <c r="AA92" i="1"/>
  <c r="Z92" i="1"/>
  <c r="U94" i="1"/>
  <c r="W93" i="1"/>
  <c r="V93" i="1"/>
  <c r="AC30" i="1"/>
  <c r="AD30" i="1" s="1"/>
  <c r="AE29" i="1"/>
  <c r="W62" i="1"/>
  <c r="U63" i="1"/>
  <c r="V62" i="1"/>
  <c r="K65" i="1"/>
  <c r="J65" i="1"/>
  <c r="I66" i="1"/>
  <c r="I97" i="1"/>
  <c r="K96" i="1"/>
  <c r="J96" i="1"/>
  <c r="AE60" i="1"/>
  <c r="AC61" i="1"/>
  <c r="AD60" i="1"/>
  <c r="A98" i="1"/>
  <c r="C97" i="1"/>
  <c r="B97" i="1"/>
  <c r="S32" i="1"/>
  <c r="Q33" i="1"/>
  <c r="R33" i="1" s="1"/>
  <c r="Y31" i="1"/>
  <c r="Z31" i="1" s="1"/>
  <c r="AA30" i="1"/>
  <c r="Y62" i="1"/>
  <c r="AA61" i="1"/>
  <c r="Z61" i="1"/>
  <c r="E67" i="1"/>
  <c r="G66" i="1"/>
  <c r="F66" i="1"/>
  <c r="O33" i="1"/>
  <c r="M34" i="1"/>
  <c r="N34" i="1" s="1"/>
  <c r="K34" i="1"/>
  <c r="K35" i="1" s="1"/>
  <c r="AC92" i="1"/>
  <c r="AE91" i="1"/>
  <c r="AD91" i="1"/>
  <c r="Q34" i="1" l="1"/>
  <c r="R34" i="1" s="1"/>
  <c r="S33" i="1"/>
  <c r="U64" i="1"/>
  <c r="W63" i="1"/>
  <c r="V63" i="1"/>
  <c r="AC93" i="1"/>
  <c r="AE92" i="1"/>
  <c r="AD92" i="1"/>
  <c r="E68" i="1"/>
  <c r="G67" i="1"/>
  <c r="F67" i="1"/>
  <c r="M97" i="1"/>
  <c r="O96" i="1"/>
  <c r="N96" i="1"/>
  <c r="Y94" i="1"/>
  <c r="AA93" i="1"/>
  <c r="Z93" i="1"/>
  <c r="I98" i="1"/>
  <c r="K97" i="1"/>
  <c r="J97" i="1"/>
  <c r="A69" i="1"/>
  <c r="C68" i="1"/>
  <c r="B68" i="1"/>
  <c r="AA62" i="1"/>
  <c r="Y63" i="1"/>
  <c r="Z62" i="1"/>
  <c r="I67" i="1"/>
  <c r="K66" i="1"/>
  <c r="J66" i="1"/>
  <c r="AC31" i="1"/>
  <c r="AD31" i="1" s="1"/>
  <c r="AE30" i="1"/>
  <c r="Q96" i="1"/>
  <c r="S95" i="1"/>
  <c r="R95" i="1"/>
  <c r="O34" i="1"/>
  <c r="O35" i="1" s="1"/>
  <c r="A99" i="1"/>
  <c r="C98" i="1"/>
  <c r="B98" i="1"/>
  <c r="E99" i="1"/>
  <c r="G98" i="1"/>
  <c r="F98" i="1"/>
  <c r="M66" i="1"/>
  <c r="O65" i="1"/>
  <c r="N65" i="1"/>
  <c r="U33" i="1"/>
  <c r="V33" i="1" s="1"/>
  <c r="W32" i="1"/>
  <c r="Y32" i="1"/>
  <c r="Z32" i="1" s="1"/>
  <c r="AA31" i="1"/>
  <c r="AC62" i="1"/>
  <c r="AE61" i="1"/>
  <c r="AD61" i="1"/>
  <c r="U95" i="1"/>
  <c r="W94" i="1"/>
  <c r="V94" i="1"/>
  <c r="Q65" i="1"/>
  <c r="S64" i="1"/>
  <c r="R64" i="1"/>
  <c r="C99" i="1" l="1"/>
  <c r="A100" i="1"/>
  <c r="B99" i="1"/>
  <c r="AC32" i="1"/>
  <c r="AD32" i="1" s="1"/>
  <c r="AE31" i="1"/>
  <c r="Y95" i="1"/>
  <c r="AA94" i="1"/>
  <c r="Z94" i="1"/>
  <c r="U96" i="1"/>
  <c r="W95" i="1"/>
  <c r="V95" i="1"/>
  <c r="W33" i="1"/>
  <c r="U34" i="1"/>
  <c r="V34" i="1" s="1"/>
  <c r="AC63" i="1"/>
  <c r="AD62" i="1"/>
  <c r="AE62" i="1"/>
  <c r="A70" i="1"/>
  <c r="C69" i="1"/>
  <c r="B69" i="1"/>
  <c r="AC94" i="1"/>
  <c r="AE93" i="1"/>
  <c r="AD93" i="1"/>
  <c r="I68" i="1"/>
  <c r="K67" i="1"/>
  <c r="J67" i="1"/>
  <c r="M98" i="1"/>
  <c r="O97" i="1"/>
  <c r="N97" i="1"/>
  <c r="M67" i="1"/>
  <c r="O66" i="1"/>
  <c r="N66" i="1"/>
  <c r="Q66" i="1"/>
  <c r="S65" i="1"/>
  <c r="R65" i="1"/>
  <c r="Y33" i="1"/>
  <c r="Z33" i="1" s="1"/>
  <c r="AA32" i="1"/>
  <c r="I99" i="1"/>
  <c r="K98" i="1"/>
  <c r="J98" i="1"/>
  <c r="U65" i="1"/>
  <c r="W64" i="1"/>
  <c r="V64" i="1"/>
  <c r="G99" i="1"/>
  <c r="E100" i="1"/>
  <c r="F99" i="1"/>
  <c r="Q97" i="1"/>
  <c r="S96" i="1"/>
  <c r="R96" i="1"/>
  <c r="Y64" i="1"/>
  <c r="AA63" i="1"/>
  <c r="Z63" i="1"/>
  <c r="E69" i="1"/>
  <c r="G68" i="1"/>
  <c r="F68" i="1"/>
  <c r="S34" i="1"/>
  <c r="S35" i="1" s="1"/>
  <c r="K99" i="1" l="1"/>
  <c r="I100" i="1"/>
  <c r="J99" i="1"/>
  <c r="AC64" i="1"/>
  <c r="AE63" i="1"/>
  <c r="AD63" i="1"/>
  <c r="S97" i="1"/>
  <c r="R97" i="1"/>
  <c r="Q98" i="1"/>
  <c r="E70" i="1"/>
  <c r="G69" i="1"/>
  <c r="F69" i="1"/>
  <c r="E101" i="1"/>
  <c r="G100" i="1"/>
  <c r="F100" i="1"/>
  <c r="O67" i="1"/>
  <c r="N67" i="1"/>
  <c r="M68" i="1"/>
  <c r="AA95" i="1"/>
  <c r="Z95" i="1"/>
  <c r="Y96" i="1"/>
  <c r="AE94" i="1"/>
  <c r="AD94" i="1"/>
  <c r="AC95" i="1"/>
  <c r="W34" i="1"/>
  <c r="W35" i="1" s="1"/>
  <c r="Y34" i="1"/>
  <c r="Z34" i="1" s="1"/>
  <c r="AA33" i="1"/>
  <c r="Y65" i="1"/>
  <c r="AA64" i="1"/>
  <c r="Z64" i="1"/>
  <c r="O98" i="1"/>
  <c r="N98" i="1"/>
  <c r="M99" i="1"/>
  <c r="AC33" i="1"/>
  <c r="AD33" i="1" s="1"/>
  <c r="AE32" i="1"/>
  <c r="V65" i="1"/>
  <c r="U66" i="1"/>
  <c r="W65" i="1"/>
  <c r="A71" i="1"/>
  <c r="C70" i="1"/>
  <c r="B70" i="1"/>
  <c r="R66" i="1"/>
  <c r="Q67" i="1"/>
  <c r="S66" i="1"/>
  <c r="W96" i="1"/>
  <c r="V96" i="1"/>
  <c r="U97" i="1"/>
  <c r="A101" i="1"/>
  <c r="C100" i="1"/>
  <c r="B100" i="1"/>
  <c r="I69" i="1"/>
  <c r="K68" i="1"/>
  <c r="J68" i="1"/>
  <c r="U67" i="1" l="1"/>
  <c r="W66" i="1"/>
  <c r="V66" i="1"/>
  <c r="AC96" i="1"/>
  <c r="AE95" i="1"/>
  <c r="AD95" i="1"/>
  <c r="I70" i="1"/>
  <c r="K69" i="1"/>
  <c r="J69" i="1"/>
  <c r="Q68" i="1"/>
  <c r="S67" i="1"/>
  <c r="R67" i="1"/>
  <c r="Y66" i="1"/>
  <c r="AA65" i="1"/>
  <c r="Z65" i="1"/>
  <c r="AE33" i="1"/>
  <c r="AC34" i="1"/>
  <c r="AD34" i="1" s="1"/>
  <c r="Y97" i="1"/>
  <c r="AA96" i="1"/>
  <c r="Z96" i="1"/>
  <c r="G101" i="1"/>
  <c r="E102" i="1"/>
  <c r="F101" i="1"/>
  <c r="C101" i="1"/>
  <c r="A102" i="1"/>
  <c r="B101" i="1"/>
  <c r="AC65" i="1"/>
  <c r="AE64" i="1"/>
  <c r="AD64" i="1"/>
  <c r="U98" i="1"/>
  <c r="W97" i="1"/>
  <c r="V97" i="1"/>
  <c r="O99" i="1"/>
  <c r="M100" i="1"/>
  <c r="N99" i="1"/>
  <c r="AA34" i="1"/>
  <c r="AA35" i="1" s="1"/>
  <c r="B71" i="1"/>
  <c r="A72" i="1"/>
  <c r="C71" i="1"/>
  <c r="M69" i="1"/>
  <c r="O68" i="1"/>
  <c r="N68" i="1"/>
  <c r="E71" i="1"/>
  <c r="G70" i="1"/>
  <c r="F70" i="1"/>
  <c r="J100" i="1"/>
  <c r="I101" i="1"/>
  <c r="K100" i="1"/>
  <c r="Q99" i="1"/>
  <c r="S98" i="1"/>
  <c r="R98" i="1"/>
  <c r="C72" i="1" l="1"/>
  <c r="A73" i="1"/>
  <c r="B72" i="1"/>
  <c r="U99" i="1"/>
  <c r="W98" i="1"/>
  <c r="V98" i="1"/>
  <c r="F102" i="1"/>
  <c r="E103" i="1"/>
  <c r="G102" i="1"/>
  <c r="I71" i="1"/>
  <c r="K70" i="1"/>
  <c r="J70" i="1"/>
  <c r="K101" i="1"/>
  <c r="I102" i="1"/>
  <c r="J101" i="1"/>
  <c r="Y67" i="1"/>
  <c r="AA66" i="1"/>
  <c r="Z66" i="1"/>
  <c r="AC97" i="1"/>
  <c r="AE96" i="1"/>
  <c r="AD96" i="1"/>
  <c r="E72" i="1"/>
  <c r="G71" i="1"/>
  <c r="F71" i="1"/>
  <c r="AC66" i="1"/>
  <c r="AE65" i="1"/>
  <c r="AD65" i="1"/>
  <c r="S99" i="1"/>
  <c r="Q100" i="1"/>
  <c r="R99" i="1"/>
  <c r="M101" i="1"/>
  <c r="O100" i="1"/>
  <c r="N100" i="1"/>
  <c r="Y98" i="1"/>
  <c r="AA97" i="1"/>
  <c r="Z97" i="1"/>
  <c r="M70" i="1"/>
  <c r="O69" i="1"/>
  <c r="N69" i="1"/>
  <c r="A103" i="1"/>
  <c r="C102" i="1"/>
  <c r="B102" i="1"/>
  <c r="AE34" i="1"/>
  <c r="AE35" i="1" s="1"/>
  <c r="C37" i="1" s="1"/>
  <c r="Q69" i="1"/>
  <c r="S68" i="1"/>
  <c r="R68" i="1"/>
  <c r="U68" i="1"/>
  <c r="W67" i="1"/>
  <c r="V67" i="1"/>
  <c r="G72" i="1" l="1"/>
  <c r="E73" i="1"/>
  <c r="F72" i="1"/>
  <c r="I103" i="1"/>
  <c r="K102" i="1"/>
  <c r="J102" i="1"/>
  <c r="S69" i="1"/>
  <c r="R69" i="1"/>
  <c r="Q70" i="1"/>
  <c r="M71" i="1"/>
  <c r="O70" i="1"/>
  <c r="N70" i="1"/>
  <c r="Q101" i="1"/>
  <c r="S100" i="1"/>
  <c r="R100" i="1"/>
  <c r="O101" i="1"/>
  <c r="M102" i="1"/>
  <c r="N101" i="1"/>
  <c r="U100" i="1"/>
  <c r="V99" i="1"/>
  <c r="W99" i="1"/>
  <c r="AD97" i="1"/>
  <c r="AC98" i="1"/>
  <c r="AE97" i="1"/>
  <c r="Z98" i="1"/>
  <c r="Y99" i="1"/>
  <c r="AA98" i="1"/>
  <c r="I72" i="1"/>
  <c r="K71" i="1"/>
  <c r="J71" i="1"/>
  <c r="C73" i="1"/>
  <c r="C74" i="1" s="1"/>
  <c r="B73" i="1"/>
  <c r="AC67" i="1"/>
  <c r="AE66" i="1"/>
  <c r="AD66" i="1"/>
  <c r="V68" i="1"/>
  <c r="U69" i="1"/>
  <c r="W68" i="1"/>
  <c r="B103" i="1"/>
  <c r="C103" i="1"/>
  <c r="A104" i="1"/>
  <c r="Z67" i="1"/>
  <c r="Y68" i="1"/>
  <c r="AA67" i="1"/>
  <c r="E104" i="1"/>
  <c r="G103" i="1"/>
  <c r="F103" i="1"/>
  <c r="AC99" i="1" l="1"/>
  <c r="AE98" i="1"/>
  <c r="AD98" i="1"/>
  <c r="U70" i="1"/>
  <c r="W69" i="1"/>
  <c r="V69" i="1"/>
  <c r="K72" i="1"/>
  <c r="J72" i="1"/>
  <c r="I73" i="1"/>
  <c r="I104" i="1"/>
  <c r="K103" i="1"/>
  <c r="J103" i="1"/>
  <c r="E105" i="1"/>
  <c r="G104" i="1"/>
  <c r="F104" i="1"/>
  <c r="Q102" i="1"/>
  <c r="R101" i="1"/>
  <c r="S101" i="1"/>
  <c r="Y69" i="1"/>
  <c r="AA68" i="1"/>
  <c r="Z68" i="1"/>
  <c r="U101" i="1"/>
  <c r="W100" i="1"/>
  <c r="V100" i="1"/>
  <c r="M72" i="1"/>
  <c r="O71" i="1"/>
  <c r="N71" i="1"/>
  <c r="G73" i="1"/>
  <c r="G74" i="1" s="1"/>
  <c r="F73" i="1"/>
  <c r="AA99" i="1"/>
  <c r="Y100" i="1"/>
  <c r="Z99" i="1"/>
  <c r="A105" i="1"/>
  <c r="C104" i="1"/>
  <c r="B104" i="1"/>
  <c r="AC68" i="1"/>
  <c r="AE67" i="1"/>
  <c r="AD67" i="1"/>
  <c r="M103" i="1"/>
  <c r="O102" i="1"/>
  <c r="N102" i="1"/>
  <c r="Q71" i="1"/>
  <c r="S70" i="1"/>
  <c r="R70" i="1"/>
  <c r="M104" i="1" l="1"/>
  <c r="O103" i="1"/>
  <c r="N103" i="1"/>
  <c r="Y101" i="1"/>
  <c r="AA100" i="1"/>
  <c r="Z100" i="1"/>
  <c r="W101" i="1"/>
  <c r="U102" i="1"/>
  <c r="V101" i="1"/>
  <c r="AC69" i="1"/>
  <c r="AE68" i="1"/>
  <c r="AD68" i="1"/>
  <c r="U71" i="1"/>
  <c r="W70" i="1"/>
  <c r="V70" i="1"/>
  <c r="F105" i="1"/>
  <c r="E106" i="1"/>
  <c r="G105" i="1"/>
  <c r="Y70" i="1"/>
  <c r="AA69" i="1"/>
  <c r="Z69" i="1"/>
  <c r="Q72" i="1"/>
  <c r="S71" i="1"/>
  <c r="R71" i="1"/>
  <c r="J104" i="1"/>
  <c r="I105" i="1"/>
  <c r="K104" i="1"/>
  <c r="A106" i="1"/>
  <c r="C105" i="1"/>
  <c r="B105" i="1"/>
  <c r="O72" i="1"/>
  <c r="M73" i="1"/>
  <c r="N72" i="1"/>
  <c r="K73" i="1"/>
  <c r="K74" i="1" s="1"/>
  <c r="J73" i="1"/>
  <c r="AE99" i="1"/>
  <c r="AC100" i="1"/>
  <c r="AD99" i="1"/>
  <c r="Q103" i="1"/>
  <c r="S102" i="1"/>
  <c r="R102" i="1"/>
  <c r="AC101" i="1" l="1"/>
  <c r="AE100" i="1"/>
  <c r="AD100" i="1"/>
  <c r="W71" i="1"/>
  <c r="V71" i="1"/>
  <c r="U72" i="1"/>
  <c r="S72" i="1"/>
  <c r="Q73" i="1"/>
  <c r="R72" i="1"/>
  <c r="C106" i="1"/>
  <c r="B106" i="1"/>
  <c r="A107" i="1"/>
  <c r="AA101" i="1"/>
  <c r="Y102" i="1"/>
  <c r="Z101" i="1"/>
  <c r="Z70" i="1"/>
  <c r="Y71" i="1"/>
  <c r="AA70" i="1"/>
  <c r="I106" i="1"/>
  <c r="K105" i="1"/>
  <c r="J105" i="1"/>
  <c r="AD69" i="1"/>
  <c r="AC70" i="1"/>
  <c r="AE69" i="1"/>
  <c r="Q104" i="1"/>
  <c r="S103" i="1"/>
  <c r="R103" i="1"/>
  <c r="E107" i="1"/>
  <c r="G106" i="1"/>
  <c r="F106" i="1"/>
  <c r="M105" i="1"/>
  <c r="O104" i="1"/>
  <c r="N104" i="1"/>
  <c r="O73" i="1"/>
  <c r="O74" i="1" s="1"/>
  <c r="N73" i="1"/>
  <c r="U103" i="1"/>
  <c r="W102" i="1"/>
  <c r="V102" i="1"/>
  <c r="W72" i="1" l="1"/>
  <c r="U73" i="1"/>
  <c r="V72" i="1"/>
  <c r="U104" i="1"/>
  <c r="W103" i="1"/>
  <c r="V103" i="1"/>
  <c r="E108" i="1"/>
  <c r="G107" i="1"/>
  <c r="F107" i="1"/>
  <c r="A108" i="1"/>
  <c r="C107" i="1"/>
  <c r="B107" i="1"/>
  <c r="M106" i="1"/>
  <c r="O105" i="1"/>
  <c r="N105" i="1"/>
  <c r="AC71" i="1"/>
  <c r="AE70" i="1"/>
  <c r="AD70" i="1"/>
  <c r="AA102" i="1"/>
  <c r="Z102" i="1"/>
  <c r="Y103" i="1"/>
  <c r="I107" i="1"/>
  <c r="K106" i="1"/>
  <c r="J106" i="1"/>
  <c r="Q105" i="1"/>
  <c r="S104" i="1"/>
  <c r="R104" i="1"/>
  <c r="Y72" i="1"/>
  <c r="AA71" i="1"/>
  <c r="Z71" i="1"/>
  <c r="AE101" i="1"/>
  <c r="AC102" i="1"/>
  <c r="AD101" i="1"/>
  <c r="R73" i="1"/>
  <c r="S73" i="1"/>
  <c r="S74" i="1" s="1"/>
  <c r="J107" i="1" l="1"/>
  <c r="I108" i="1"/>
  <c r="K107" i="1"/>
  <c r="Y104" i="1"/>
  <c r="AA103" i="1"/>
  <c r="Z103" i="1"/>
  <c r="N106" i="1"/>
  <c r="M107" i="1"/>
  <c r="O106" i="1"/>
  <c r="AA72" i="1"/>
  <c r="Y73" i="1"/>
  <c r="Z72" i="1"/>
  <c r="U105" i="1"/>
  <c r="W104" i="1"/>
  <c r="V104" i="1"/>
  <c r="G108" i="1"/>
  <c r="F108" i="1"/>
  <c r="E109" i="1"/>
  <c r="A109" i="1"/>
  <c r="C108" i="1"/>
  <c r="B108" i="1"/>
  <c r="W73" i="1"/>
  <c r="W74" i="1" s="1"/>
  <c r="V73" i="1"/>
  <c r="Q106" i="1"/>
  <c r="S105" i="1"/>
  <c r="R105" i="1"/>
  <c r="AC103" i="1"/>
  <c r="AE102" i="1"/>
  <c r="AD102" i="1"/>
  <c r="AC72" i="1"/>
  <c r="AE71" i="1"/>
  <c r="AD71" i="1"/>
  <c r="AC73" i="1" l="1"/>
  <c r="AD72" i="1"/>
  <c r="AE72" i="1"/>
  <c r="U106" i="1"/>
  <c r="W105" i="1"/>
  <c r="V105" i="1"/>
  <c r="Y105" i="1"/>
  <c r="AA104" i="1"/>
  <c r="Z104" i="1"/>
  <c r="AC104" i="1"/>
  <c r="AE103" i="1"/>
  <c r="AD103" i="1"/>
  <c r="A110" i="1"/>
  <c r="C109" i="1"/>
  <c r="B109" i="1"/>
  <c r="AA73" i="1"/>
  <c r="AA74" i="1" s="1"/>
  <c r="Z73" i="1"/>
  <c r="E110" i="1"/>
  <c r="G109" i="1"/>
  <c r="F109" i="1"/>
  <c r="I109" i="1"/>
  <c r="K108" i="1"/>
  <c r="J108" i="1"/>
  <c r="Q107" i="1"/>
  <c r="S106" i="1"/>
  <c r="R106" i="1"/>
  <c r="M108" i="1"/>
  <c r="O107" i="1"/>
  <c r="N107" i="1"/>
  <c r="I110" i="1" l="1"/>
  <c r="K109" i="1"/>
  <c r="J109" i="1"/>
  <c r="A111" i="1"/>
  <c r="C110" i="1"/>
  <c r="B110" i="1"/>
  <c r="U107" i="1"/>
  <c r="W106" i="1"/>
  <c r="V106" i="1"/>
  <c r="Y106" i="1"/>
  <c r="AA105" i="1"/>
  <c r="Z105" i="1"/>
  <c r="M109" i="1"/>
  <c r="O108" i="1"/>
  <c r="N108" i="1"/>
  <c r="E111" i="1"/>
  <c r="G110" i="1"/>
  <c r="F110" i="1"/>
  <c r="AE104" i="1"/>
  <c r="AD104" i="1"/>
  <c r="AC105" i="1"/>
  <c r="AE73" i="1"/>
  <c r="AE74" i="1" s="1"/>
  <c r="C76" i="1" s="1"/>
  <c r="AD73" i="1"/>
  <c r="Q108" i="1"/>
  <c r="S107" i="1"/>
  <c r="R107" i="1"/>
  <c r="U108" i="1" l="1"/>
  <c r="W107" i="1"/>
  <c r="V107" i="1"/>
  <c r="AC106" i="1"/>
  <c r="AE105" i="1"/>
  <c r="AD105" i="1"/>
  <c r="N109" i="1"/>
  <c r="M110" i="1"/>
  <c r="O109" i="1"/>
  <c r="C111" i="1"/>
  <c r="A112" i="1"/>
  <c r="B111" i="1"/>
  <c r="Y107" i="1"/>
  <c r="AA106" i="1"/>
  <c r="Z106" i="1"/>
  <c r="K110" i="1"/>
  <c r="J110" i="1"/>
  <c r="I111" i="1"/>
  <c r="R108" i="1"/>
  <c r="Q109" i="1"/>
  <c r="S108" i="1"/>
  <c r="G111" i="1"/>
  <c r="E112" i="1"/>
  <c r="F111" i="1"/>
  <c r="Y108" i="1" l="1"/>
  <c r="AA107" i="1"/>
  <c r="Z107" i="1"/>
  <c r="Q110" i="1"/>
  <c r="S109" i="1"/>
  <c r="R109" i="1"/>
  <c r="AC107" i="1"/>
  <c r="AE106" i="1"/>
  <c r="AD106" i="1"/>
  <c r="C112" i="1"/>
  <c r="C113" i="1" s="1"/>
  <c r="B112" i="1"/>
  <c r="F112" i="1"/>
  <c r="G112" i="1"/>
  <c r="G113" i="1" s="1"/>
  <c r="K111" i="1"/>
  <c r="I112" i="1"/>
  <c r="J111" i="1"/>
  <c r="U109" i="1"/>
  <c r="W108" i="1"/>
  <c r="V108" i="1"/>
  <c r="M111" i="1"/>
  <c r="O110" i="1"/>
  <c r="N110" i="1"/>
  <c r="K112" i="1" l="1"/>
  <c r="K113" i="1" s="1"/>
  <c r="J112" i="1"/>
  <c r="AC108" i="1"/>
  <c r="AE107" i="1"/>
  <c r="AD107" i="1"/>
  <c r="O111" i="1"/>
  <c r="M112" i="1"/>
  <c r="N111" i="1"/>
  <c r="Q111" i="1"/>
  <c r="S110" i="1"/>
  <c r="R110" i="1"/>
  <c r="U110" i="1"/>
  <c r="W109" i="1"/>
  <c r="V109" i="1"/>
  <c r="Y109" i="1"/>
  <c r="AA108" i="1"/>
  <c r="Z108" i="1"/>
  <c r="O112" i="1" l="1"/>
  <c r="O113" i="1" s="1"/>
  <c r="N112" i="1"/>
  <c r="Y110" i="1"/>
  <c r="AA109" i="1"/>
  <c r="Z109" i="1"/>
  <c r="V110" i="1"/>
  <c r="U111" i="1"/>
  <c r="W110" i="1"/>
  <c r="AC109" i="1"/>
  <c r="AE108" i="1"/>
  <c r="AD108" i="1"/>
  <c r="Q112" i="1"/>
  <c r="R111" i="1"/>
  <c r="S111" i="1"/>
  <c r="W111" i="1" l="1"/>
  <c r="U112" i="1"/>
  <c r="V111" i="1"/>
  <c r="S112" i="1"/>
  <c r="S113" i="1" s="1"/>
  <c r="R112" i="1"/>
  <c r="Y111" i="1"/>
  <c r="AA110" i="1"/>
  <c r="Z110" i="1"/>
  <c r="AC110" i="1"/>
  <c r="AE109" i="1"/>
  <c r="AD109" i="1"/>
  <c r="AA111" i="1" l="1"/>
  <c r="Y112" i="1"/>
  <c r="Z111" i="1"/>
  <c r="W112" i="1"/>
  <c r="W113" i="1" s="1"/>
  <c r="V112" i="1"/>
  <c r="AC111" i="1"/>
  <c r="AE110" i="1"/>
  <c r="AD110" i="1"/>
  <c r="AE111" i="1" l="1"/>
  <c r="AC112" i="1"/>
  <c r="AD111" i="1"/>
  <c r="AA112" i="1"/>
  <c r="AA113" i="1" s="1"/>
  <c r="Z112" i="1"/>
  <c r="AE112" i="1" l="1"/>
  <c r="AE113" i="1" s="1"/>
  <c r="C115" i="1" s="1"/>
  <c r="AD112" i="1"/>
  <c r="E36" i="1" l="1"/>
  <c r="E75" i="1"/>
  <c r="E114" i="1"/>
  <c r="M76" i="1"/>
  <c r="M37" i="1"/>
</calcChain>
</file>

<file path=xl/sharedStrings.xml><?xml version="1.0" encoding="utf-8"?>
<sst xmlns="http://schemas.openxmlformats.org/spreadsheetml/2006/main" count="23" uniqueCount="9">
  <si>
    <t>FORMATION CENTRE</t>
  </si>
  <si>
    <t>CERTIFICATION</t>
  </si>
  <si>
    <t>RATTRAPAGE</t>
  </si>
  <si>
    <t>JOURS FERIE</t>
  </si>
  <si>
    <t>FORMATION ALTERNANCE</t>
  </si>
  <si>
    <t>VACANCES SCOLAIRES</t>
  </si>
  <si>
    <t>Week-End</t>
  </si>
  <si>
    <t>&lt;-----   TOTAUX</t>
  </si>
  <si>
    <t>Date de début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</si>
</sst>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d"/>
    <numFmt numFmtId="165" formatCode="0.0"/>
  </numFmts>
  <fonts count="13" x14ac:knownFonts="1">
    <font>
      <sz val="11"/>
      <color theme="1"/>
      <name val="Calibri"/>
      <family val="2"/>
      <scheme val="minor"/>
    </font>
    <font>
      <b/>
      <sz val="16"/>
      <color theme="0"/>
      <name val="Calibri Light"/>
      <family val="2"/>
      <scheme val="major"/>
    </font>
    <font>
      <sz val="11"/>
      <color theme="1"/>
      <name val="Calibri Light"/>
      <family val="2"/>
      <scheme val="major"/>
    </font>
    <font>
      <b/>
      <sz val="16"/>
      <color theme="1"/>
      <name val="Calibri Light"/>
      <family val="2"/>
      <scheme val="major"/>
    </font>
    <font>
      <sz val="10"/>
      <name val="Arial"/>
      <family val="2"/>
    </font>
    <font>
      <b/>
      <sz val="11"/>
      <name val="Calibri Light"/>
      <family val="2"/>
      <scheme val="major"/>
    </font>
    <font>
      <sz val="11"/>
      <name val="Calibri Light"/>
      <family val="2"/>
      <scheme val="major"/>
    </font>
    <font>
      <sz val="11"/>
      <name val="Calibri Light"/>
      <scheme val="major"/>
    </font>
    <font>
      <b/>
      <sz val="11"/>
      <color theme="1"/>
      <name val="Calibri Light"/>
      <family val="2"/>
      <scheme val="major"/>
    </font>
    <font>
      <b/>
      <sz val="11"/>
      <color theme="0"/>
      <name val="Calibri Light"/>
      <family val="2"/>
      <scheme val="major"/>
    </font>
    <font>
      <b/>
      <sz val="11"/>
      <color rgb="FFFF0000"/>
      <name val="Calibri Light"/>
      <family val="2"/>
      <scheme val="major"/>
    </font>
    <font>
      <b/>
      <sz val="12"/>
      <color theme="1"/>
      <name val="Calibri Light"/>
      <family val="2"/>
      <scheme val="major"/>
    </font>
    <font>
      <sz val="11"/>
      <color theme="0"/>
      <name val="Calibri Light"/>
      <family val="2"/>
      <scheme val="major"/>
    </font>
  </fonts>
  <fills count="13">
    <fill>
      <patternFill patternType="none"/>
    </fill>
    <fill>
      <patternFill patternType="gray125"/>
    </fill>
    <fill>
      <patternFill patternType="solid">
        <fgColor theme="1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rgb="FFCC00CC"/>
        <bgColor indexed="64"/>
      </patternFill>
    </fill>
    <fill>
      <patternFill patternType="solid">
        <fgColor theme="4" tint="-0.249977111117893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rgb="FFFF0000"/>
        <bgColor indexed="64"/>
      </patternFill>
    </fill>
    <fill>
      <patternFill patternType="lightUp">
        <fgColor theme="5"/>
        <bgColor theme="5"/>
      </patternFill>
    </fill>
    <fill>
      <patternFill patternType="solid">
        <fgColor theme="0" tint="-0.14999847407452621"/>
        <bgColor indexed="64"/>
      </patternFill>
    </fill>
  </fills>
  <borders count="28">
    <border>
      <left/>
      <right/>
      <top/>
      <bottom/>
      <diagonal/>
    </border>
    <border>
      <left/>
      <right/>
      <top/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ck">
        <color indexed="64"/>
      </right>
      <top/>
      <bottom/>
      <diagonal/>
    </border>
    <border>
      <left style="thick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</borders>
  <cellStyleXfs count="2">
    <xf numFmtId="0" fontId="0" fillId="0" borderId="0"/>
    <xf numFmtId="0" fontId="4" fillId="0" borderId="0"/>
  </cellStyleXfs>
  <cellXfs count="93">
    <xf numFmtId="0" fontId="0" fillId="0" borderId="0" xfId="0"/>
    <xf numFmtId="1" fontId="1" fillId="2" borderId="1" xfId="0" applyNumberFormat="1" applyFont="1" applyFill="1" applyBorder="1" applyAlignment="1">
      <alignment horizontal="center"/>
    </xf>
    <xf numFmtId="0" fontId="2" fillId="0" borderId="0" xfId="0" applyFont="1"/>
    <xf numFmtId="0" fontId="3" fillId="3" borderId="3" xfId="0" applyFont="1" applyFill="1" applyBorder="1" applyAlignment="1">
      <alignment horizontal="center" vertical="center"/>
    </xf>
    <xf numFmtId="0" fontId="3" fillId="3" borderId="4" xfId="0" applyFont="1" applyFill="1" applyBorder="1" applyAlignment="1">
      <alignment horizontal="center" vertical="center"/>
    </xf>
    <xf numFmtId="0" fontId="3" fillId="3" borderId="5" xfId="0" applyFont="1" applyFill="1" applyBorder="1" applyAlignment="1">
      <alignment horizontal="center" vertical="center"/>
    </xf>
    <xf numFmtId="0" fontId="3" fillId="3" borderId="6" xfId="0" applyFont="1" applyFill="1" applyBorder="1" applyAlignment="1">
      <alignment horizontal="center" vertical="center"/>
    </xf>
    <xf numFmtId="17" fontId="5" fillId="3" borderId="8" xfId="1" applyNumberFormat="1" applyFont="1" applyFill="1" applyBorder="1" applyAlignment="1">
      <alignment horizontal="center" vertical="center"/>
    </xf>
    <xf numFmtId="17" fontId="5" fillId="3" borderId="5" xfId="1" applyNumberFormat="1" applyFont="1" applyFill="1" applyBorder="1" applyAlignment="1">
      <alignment horizontal="center" vertical="center"/>
    </xf>
    <xf numFmtId="17" fontId="5" fillId="3" borderId="9" xfId="1" applyNumberFormat="1" applyFont="1" applyFill="1" applyBorder="1" applyAlignment="1">
      <alignment horizontal="center" vertical="center"/>
    </xf>
    <xf numFmtId="17" fontId="5" fillId="3" borderId="3" xfId="1" applyNumberFormat="1" applyFont="1" applyFill="1" applyBorder="1" applyAlignment="1">
      <alignment horizontal="center" vertical="center"/>
    </xf>
    <xf numFmtId="17" fontId="5" fillId="3" borderId="4" xfId="1" applyNumberFormat="1" applyFont="1" applyFill="1" applyBorder="1" applyAlignment="1">
      <alignment horizontal="center" vertical="center"/>
    </xf>
    <xf numFmtId="17" fontId="5" fillId="3" borderId="6" xfId="1" applyNumberFormat="1" applyFont="1" applyFill="1" applyBorder="1" applyAlignment="1">
      <alignment horizontal="center" vertical="center"/>
    </xf>
    <xf numFmtId="164" fontId="6" fillId="0" borderId="10" xfId="0" applyNumberFormat="1" applyFont="1" applyBorder="1" applyAlignment="1">
      <alignment horizontal="center" vertical="center"/>
    </xf>
    <xf numFmtId="164" fontId="6" fillId="0" borderId="11" xfId="0" applyNumberFormat="1" applyFont="1" applyBorder="1" applyAlignment="1">
      <alignment horizontal="center" vertical="center"/>
    </xf>
    <xf numFmtId="165" fontId="6" fillId="0" borderId="11" xfId="0" applyNumberFormat="1" applyFont="1" applyBorder="1" applyAlignment="1">
      <alignment horizontal="center" vertical="center"/>
    </xf>
    <xf numFmtId="165" fontId="6" fillId="0" borderId="12" xfId="0" applyNumberFormat="1" applyFont="1" applyBorder="1" applyAlignment="1">
      <alignment horizontal="center" vertical="center"/>
    </xf>
    <xf numFmtId="165" fontId="6" fillId="0" borderId="13" xfId="0" applyNumberFormat="1" applyFont="1" applyBorder="1" applyAlignment="1">
      <alignment horizontal="center" vertical="center"/>
    </xf>
    <xf numFmtId="164" fontId="6" fillId="0" borderId="14" xfId="0" applyNumberFormat="1" applyFont="1" applyBorder="1" applyAlignment="1">
      <alignment horizontal="center" vertical="center"/>
    </xf>
    <xf numFmtId="164" fontId="6" fillId="0" borderId="15" xfId="0" applyNumberFormat="1" applyFont="1" applyBorder="1" applyAlignment="1">
      <alignment horizontal="center" vertical="center"/>
    </xf>
    <xf numFmtId="164" fontId="6" fillId="0" borderId="7" xfId="0" applyNumberFormat="1" applyFont="1" applyBorder="1" applyAlignment="1">
      <alignment horizontal="center" vertical="center"/>
    </xf>
    <xf numFmtId="165" fontId="6" fillId="0" borderId="7" xfId="0" applyNumberFormat="1" applyFont="1" applyBorder="1" applyAlignment="1">
      <alignment horizontal="center" vertical="center"/>
    </xf>
    <xf numFmtId="165" fontId="6" fillId="0" borderId="16" xfId="0" applyNumberFormat="1" applyFont="1" applyBorder="1" applyAlignment="1">
      <alignment horizontal="center" vertical="center"/>
    </xf>
    <xf numFmtId="165" fontId="6" fillId="0" borderId="2" xfId="0" applyNumberFormat="1" applyFont="1" applyBorder="1" applyAlignment="1">
      <alignment horizontal="center" vertical="center"/>
    </xf>
    <xf numFmtId="164" fontId="7" fillId="0" borderId="7" xfId="0" applyNumberFormat="1" applyFont="1" applyBorder="1" applyAlignment="1">
      <alignment horizontal="center" vertical="center"/>
    </xf>
    <xf numFmtId="164" fontId="6" fillId="0" borderId="17" xfId="0" applyNumberFormat="1" applyFont="1" applyBorder="1" applyAlignment="1">
      <alignment horizontal="center" vertical="center"/>
    </xf>
    <xf numFmtId="164" fontId="6" fillId="0" borderId="18" xfId="0" applyNumberFormat="1" applyFont="1" applyBorder="1" applyAlignment="1">
      <alignment horizontal="center" vertical="center"/>
    </xf>
    <xf numFmtId="165" fontId="6" fillId="0" borderId="18" xfId="0" applyNumberFormat="1" applyFont="1" applyBorder="1" applyAlignment="1">
      <alignment horizontal="center" vertical="center"/>
    </xf>
    <xf numFmtId="165" fontId="6" fillId="0" borderId="19" xfId="0" applyNumberFormat="1" applyFont="1" applyBorder="1" applyAlignment="1">
      <alignment horizontal="center" vertical="center"/>
    </xf>
    <xf numFmtId="165" fontId="6" fillId="0" borderId="20" xfId="0" applyNumberFormat="1" applyFont="1" applyBorder="1" applyAlignment="1">
      <alignment horizontal="center" vertical="center"/>
    </xf>
    <xf numFmtId="164" fontId="7" fillId="0" borderId="21" xfId="0" applyNumberFormat="1" applyFont="1" applyBorder="1" applyAlignment="1">
      <alignment horizontal="center" vertical="center"/>
    </xf>
    <xf numFmtId="1" fontId="6" fillId="4" borderId="0" xfId="0" applyNumberFormat="1" applyFont="1" applyFill="1" applyAlignment="1">
      <alignment horizontal="center" vertical="center"/>
    </xf>
    <xf numFmtId="0" fontId="2" fillId="4" borderId="0" xfId="0" applyFont="1" applyFill="1" applyAlignment="1">
      <alignment horizontal="center" vertical="center"/>
    </xf>
    <xf numFmtId="1" fontId="8" fillId="5" borderId="22" xfId="0" applyNumberFormat="1" applyFont="1" applyFill="1" applyBorder="1" applyAlignment="1">
      <alignment horizontal="center" vertical="center"/>
    </xf>
    <xf numFmtId="0" fontId="9" fillId="6" borderId="23" xfId="0" applyFont="1" applyFill="1" applyBorder="1" applyAlignment="1">
      <alignment horizontal="center" vertical="center"/>
    </xf>
    <xf numFmtId="0" fontId="6" fillId="4" borderId="0" xfId="0" applyFont="1" applyFill="1" applyAlignment="1">
      <alignment horizontal="center" vertical="center"/>
    </xf>
    <xf numFmtId="49" fontId="8" fillId="5" borderId="22" xfId="0" applyNumberFormat="1" applyFont="1" applyFill="1" applyBorder="1" applyAlignment="1">
      <alignment horizontal="center" vertical="center"/>
    </xf>
    <xf numFmtId="1" fontId="9" fillId="6" borderId="23" xfId="0" applyNumberFormat="1" applyFont="1" applyFill="1" applyBorder="1" applyAlignment="1">
      <alignment horizontal="center" vertical="center"/>
    </xf>
    <xf numFmtId="0" fontId="8" fillId="5" borderId="22" xfId="0" applyFont="1" applyFill="1" applyBorder="1" applyAlignment="1">
      <alignment horizontal="center" vertical="center"/>
    </xf>
    <xf numFmtId="1" fontId="2" fillId="4" borderId="0" xfId="0" applyNumberFormat="1" applyFont="1" applyFill="1"/>
    <xf numFmtId="0" fontId="2" fillId="4" borderId="0" xfId="0" applyFont="1" applyFill="1"/>
    <xf numFmtId="0" fontId="9" fillId="4" borderId="0" xfId="0" applyFont="1" applyFill="1" applyAlignment="1">
      <alignment vertical="center"/>
    </xf>
    <xf numFmtId="0" fontId="5" fillId="4" borderId="0" xfId="0" applyFont="1" applyFill="1" applyAlignment="1">
      <alignment vertical="center"/>
    </xf>
    <xf numFmtId="1" fontId="10" fillId="4" borderId="0" xfId="0" applyNumberFormat="1" applyFont="1" applyFill="1" applyAlignment="1">
      <alignment horizontal="left" vertical="center"/>
    </xf>
    <xf numFmtId="49" fontId="8" fillId="4" borderId="0" xfId="0" applyNumberFormat="1" applyFont="1" applyFill="1" applyAlignment="1">
      <alignment horizontal="center" vertical="center"/>
    </xf>
    <xf numFmtId="0" fontId="5" fillId="4" borderId="0" xfId="0" applyFont="1" applyFill="1" applyAlignment="1">
      <alignment horizontal="center" vertical="center"/>
    </xf>
    <xf numFmtId="0" fontId="8" fillId="4" borderId="0" xfId="0" applyFont="1" applyFill="1" applyAlignment="1">
      <alignment horizontal="center" vertical="center"/>
    </xf>
    <xf numFmtId="1" fontId="8" fillId="7" borderId="3" xfId="0" applyNumberFormat="1" applyFont="1" applyFill="1" applyBorder="1" applyAlignment="1">
      <alignment horizontal="center" vertical="center"/>
    </xf>
    <xf numFmtId="1" fontId="8" fillId="7" borderId="4" xfId="0" applyNumberFormat="1" applyFont="1" applyFill="1" applyBorder="1" applyAlignment="1">
      <alignment horizontal="center" vertical="center"/>
    </xf>
    <xf numFmtId="0" fontId="5" fillId="7" borderId="3" xfId="1" applyFont="1" applyFill="1" applyBorder="1" applyAlignment="1">
      <alignment horizontal="center" vertical="center"/>
    </xf>
    <xf numFmtId="0" fontId="5" fillId="7" borderId="4" xfId="1" applyFont="1" applyFill="1" applyBorder="1" applyAlignment="1">
      <alignment horizontal="center" vertical="center"/>
    </xf>
    <xf numFmtId="0" fontId="5" fillId="7" borderId="6" xfId="1" applyFont="1" applyFill="1" applyBorder="1" applyAlignment="1">
      <alignment horizontal="center" vertical="center"/>
    </xf>
    <xf numFmtId="1" fontId="11" fillId="4" borderId="0" xfId="0" applyNumberFormat="1" applyFont="1" applyFill="1" applyAlignment="1">
      <alignment horizontal="center" vertical="center"/>
    </xf>
    <xf numFmtId="1" fontId="5" fillId="8" borderId="3" xfId="1" applyNumberFormat="1" applyFont="1" applyFill="1" applyBorder="1" applyAlignment="1">
      <alignment horizontal="center" vertical="center"/>
    </xf>
    <xf numFmtId="1" fontId="5" fillId="8" borderId="4" xfId="1" applyNumberFormat="1" applyFont="1" applyFill="1" applyBorder="1" applyAlignment="1">
      <alignment horizontal="center" vertical="center"/>
    </xf>
    <xf numFmtId="1" fontId="5" fillId="9" borderId="3" xfId="1" applyNumberFormat="1" applyFont="1" applyFill="1" applyBorder="1" applyAlignment="1">
      <alignment horizontal="center" vertical="center"/>
    </xf>
    <xf numFmtId="1" fontId="5" fillId="9" borderId="4" xfId="1" applyNumberFormat="1" applyFont="1" applyFill="1" applyBorder="1" applyAlignment="1">
      <alignment horizontal="center" vertical="center"/>
    </xf>
    <xf numFmtId="1" fontId="5" fillId="9" borderId="6" xfId="1" applyNumberFormat="1" applyFont="1" applyFill="1" applyBorder="1" applyAlignment="1">
      <alignment horizontal="center" vertical="center"/>
    </xf>
    <xf numFmtId="0" fontId="9" fillId="10" borderId="3" xfId="0" applyFont="1" applyFill="1" applyBorder="1" applyAlignment="1">
      <alignment horizontal="center" vertical="center"/>
    </xf>
    <xf numFmtId="0" fontId="9" fillId="10" borderId="4" xfId="0" applyFont="1" applyFill="1" applyBorder="1" applyAlignment="1">
      <alignment horizontal="center" vertical="center"/>
    </xf>
    <xf numFmtId="0" fontId="9" fillId="10" borderId="6" xfId="0" applyFont="1" applyFill="1" applyBorder="1" applyAlignment="1">
      <alignment horizontal="center" vertical="center"/>
    </xf>
    <xf numFmtId="1" fontId="9" fillId="6" borderId="3" xfId="0" applyNumberFormat="1" applyFont="1" applyFill="1" applyBorder="1" applyAlignment="1">
      <alignment horizontal="center" vertical="center"/>
    </xf>
    <xf numFmtId="1" fontId="9" fillId="6" borderId="4" xfId="0" applyNumberFormat="1" applyFont="1" applyFill="1" applyBorder="1" applyAlignment="1">
      <alignment horizontal="center" vertical="center"/>
    </xf>
    <xf numFmtId="0" fontId="9" fillId="6" borderId="3" xfId="1" applyFont="1" applyFill="1" applyBorder="1" applyAlignment="1">
      <alignment horizontal="center" vertical="center"/>
    </xf>
    <xf numFmtId="0" fontId="9" fillId="6" borderId="4" xfId="1" applyFont="1" applyFill="1" applyBorder="1" applyAlignment="1">
      <alignment horizontal="center" vertical="center"/>
    </xf>
    <xf numFmtId="0" fontId="9" fillId="6" borderId="6" xfId="1" applyFont="1" applyFill="1" applyBorder="1" applyAlignment="1">
      <alignment horizontal="center" vertical="center"/>
    </xf>
    <xf numFmtId="1" fontId="8" fillId="11" borderId="24" xfId="0" applyNumberFormat="1" applyFont="1" applyFill="1" applyBorder="1" applyAlignment="1">
      <alignment horizontal="center"/>
    </xf>
    <xf numFmtId="1" fontId="8" fillId="11" borderId="1" xfId="0" applyNumberFormat="1" applyFont="1" applyFill="1" applyBorder="1" applyAlignment="1">
      <alignment horizontal="center"/>
    </xf>
    <xf numFmtId="1" fontId="8" fillId="11" borderId="25" xfId="0" applyNumberFormat="1" applyFont="1" applyFill="1" applyBorder="1" applyAlignment="1">
      <alignment horizontal="center"/>
    </xf>
    <xf numFmtId="0" fontId="8" fillId="12" borderId="3" xfId="0" applyFont="1" applyFill="1" applyBorder="1" applyAlignment="1">
      <alignment horizontal="center"/>
    </xf>
    <xf numFmtId="0" fontId="8" fillId="12" borderId="4" xfId="0" applyFont="1" applyFill="1" applyBorder="1" applyAlignment="1">
      <alignment horizontal="center"/>
    </xf>
    <xf numFmtId="0" fontId="8" fillId="12" borderId="6" xfId="0" applyFont="1" applyFill="1" applyBorder="1" applyAlignment="1">
      <alignment horizontal="center"/>
    </xf>
    <xf numFmtId="1" fontId="2" fillId="0" borderId="0" xfId="0" applyNumberFormat="1" applyFont="1"/>
    <xf numFmtId="1" fontId="10" fillId="0" borderId="0" xfId="0" applyNumberFormat="1" applyFont="1" applyAlignment="1">
      <alignment horizontal="left"/>
    </xf>
    <xf numFmtId="0" fontId="8" fillId="0" borderId="0" xfId="0" applyFont="1" applyAlignment="1">
      <alignment horizontal="center"/>
    </xf>
    <xf numFmtId="49" fontId="8" fillId="0" borderId="0" xfId="0" applyNumberFormat="1" applyFont="1" applyAlignment="1">
      <alignment horizontal="center"/>
    </xf>
    <xf numFmtId="0" fontId="8" fillId="4" borderId="0" xfId="0" applyFont="1" applyFill="1" applyAlignment="1">
      <alignment horizontal="center"/>
    </xf>
    <xf numFmtId="1" fontId="12" fillId="0" borderId="0" xfId="0" applyNumberFormat="1" applyFont="1"/>
    <xf numFmtId="0" fontId="12" fillId="0" borderId="0" xfId="0" applyFont="1"/>
    <xf numFmtId="164" fontId="6" fillId="0" borderId="26" xfId="0" applyNumberFormat="1" applyFont="1" applyBorder="1" applyAlignment="1">
      <alignment horizontal="center" vertical="center"/>
    </xf>
    <xf numFmtId="164" fontId="6" fillId="0" borderId="21" xfId="0" applyNumberFormat="1" applyFont="1" applyBorder="1" applyAlignment="1">
      <alignment horizontal="center" vertical="center"/>
    </xf>
    <xf numFmtId="165" fontId="6" fillId="0" borderId="21" xfId="0" applyNumberFormat="1" applyFont="1" applyBorder="1" applyAlignment="1">
      <alignment horizontal="center" vertical="center"/>
    </xf>
    <xf numFmtId="165" fontId="6" fillId="0" borderId="27" xfId="0" applyNumberFormat="1" applyFont="1" applyBorder="1" applyAlignment="1">
      <alignment horizontal="center" vertical="center"/>
    </xf>
    <xf numFmtId="1" fontId="6" fillId="0" borderId="18" xfId="0" applyNumberFormat="1" applyFont="1" applyBorder="1" applyAlignment="1">
      <alignment horizontal="center" vertical="center"/>
    </xf>
    <xf numFmtId="1" fontId="6" fillId="0" borderId="19" xfId="0" applyNumberFormat="1" applyFont="1" applyBorder="1" applyAlignment="1">
      <alignment horizontal="center" vertical="center"/>
    </xf>
    <xf numFmtId="164" fontId="6" fillId="0" borderId="19" xfId="0" applyNumberFormat="1" applyFont="1" applyBorder="1" applyAlignment="1">
      <alignment horizontal="center" vertical="center"/>
    </xf>
    <xf numFmtId="0" fontId="8" fillId="4" borderId="0" xfId="0" applyFont="1" applyFill="1" applyAlignment="1">
      <alignment vertical="center"/>
    </xf>
    <xf numFmtId="1" fontId="10" fillId="0" borderId="0" xfId="0" applyNumberFormat="1" applyFont="1"/>
    <xf numFmtId="49" fontId="2" fillId="0" borderId="0" xfId="0" applyNumberFormat="1" applyFont="1"/>
    <xf numFmtId="0" fontId="3" fillId="3" borderId="4" xfId="0" applyFont="1" applyFill="1" applyBorder="1" applyAlignment="1">
      <alignment horizontal="center" vertical="center"/>
    </xf>
    <xf numFmtId="0" fontId="3" fillId="3" borderId="5" xfId="0" applyFont="1" applyFill="1" applyBorder="1" applyAlignment="1">
      <alignment horizontal="center" vertical="center"/>
    </xf>
    <xf numFmtId="0" fontId="3" fillId="3" borderId="6" xfId="0" applyFont="1" applyFill="1" applyBorder="1" applyAlignment="1">
      <alignment horizontal="center" vertical="center"/>
    </xf>
    <xf numFmtId="14" fontId="3" fillId="3" borderId="4" xfId="0" applyNumberFormat="1" applyFont="1" applyFill="1" applyBorder="1" applyAlignment="1">
      <alignment horizontal="center" vertical="center"/>
    </xf>
  </cellXfs>
  <cellStyles count="2">
    <cellStyle name="Normal" xfId="0" builtinId="0"/>
    <cellStyle name="Normal 2" xfId="1" xr:uid="{CFEAF97E-34F2-47F0-9204-5C4C5D79E625}"/>
  </cellStyles>
  <dxfs count="73">
    <dxf>
      <fill>
        <patternFill>
          <bgColor theme="5"/>
        </patternFill>
      </fill>
    </dxf>
    <dxf>
      <fill>
        <patternFill>
          <bgColor theme="5"/>
        </patternFill>
      </fill>
    </dxf>
    <dxf>
      <fill>
        <patternFill>
          <bgColor theme="5"/>
        </patternFill>
      </fill>
    </dxf>
    <dxf>
      <fill>
        <patternFill>
          <bgColor theme="5"/>
        </patternFill>
      </fill>
    </dxf>
    <dxf>
      <fill>
        <patternFill>
          <bgColor theme="5"/>
        </patternFill>
      </fill>
    </dxf>
    <dxf>
      <fill>
        <patternFill>
          <bgColor theme="5"/>
        </patternFill>
      </fill>
    </dxf>
    <dxf>
      <fill>
        <patternFill>
          <bgColor theme="5"/>
        </patternFill>
      </fill>
    </dxf>
    <dxf>
      <fill>
        <patternFill>
          <bgColor theme="5"/>
        </patternFill>
      </fill>
    </dxf>
    <dxf>
      <fill>
        <patternFill>
          <bgColor theme="5"/>
        </patternFill>
      </fill>
    </dxf>
    <dxf>
      <fill>
        <patternFill>
          <bgColor theme="5"/>
        </patternFill>
      </fill>
    </dxf>
    <dxf>
      <fill>
        <patternFill>
          <bgColor theme="5"/>
        </patternFill>
      </fill>
    </dxf>
    <dxf>
      <fill>
        <patternFill>
          <bgColor theme="5"/>
        </patternFill>
      </fill>
    </dxf>
    <dxf>
      <fill>
        <patternFill>
          <bgColor theme="5"/>
        </patternFill>
      </fill>
    </dxf>
    <dxf>
      <fill>
        <patternFill>
          <bgColor theme="5"/>
        </patternFill>
      </fill>
    </dxf>
    <dxf>
      <fill>
        <patternFill>
          <bgColor theme="5"/>
        </patternFill>
      </fill>
    </dxf>
    <dxf>
      <fill>
        <patternFill>
          <bgColor theme="5"/>
        </patternFill>
      </fill>
    </dxf>
    <dxf>
      <fill>
        <patternFill>
          <bgColor theme="5"/>
        </patternFill>
      </fill>
    </dxf>
    <dxf>
      <fill>
        <patternFill>
          <bgColor theme="5"/>
        </patternFill>
      </fill>
    </dxf>
    <dxf>
      <font>
        <strike val="0"/>
        <color theme="0"/>
      </font>
      <fill>
        <patternFill patternType="gray125">
          <bgColor rgb="FFFF0000"/>
        </patternFill>
      </fill>
    </dxf>
    <dxf>
      <font>
        <strike val="0"/>
        <color theme="0"/>
      </font>
      <fill>
        <patternFill patternType="gray125">
          <bgColor rgb="FFFF0000"/>
        </patternFill>
      </fill>
    </dxf>
    <dxf>
      <font>
        <strike val="0"/>
        <color theme="0"/>
      </font>
      <fill>
        <patternFill patternType="gray125">
          <bgColor rgb="FFFF0000"/>
        </patternFill>
      </fill>
    </dxf>
    <dxf>
      <font>
        <strike val="0"/>
        <color theme="0"/>
      </font>
      <fill>
        <patternFill patternType="gray125">
          <bgColor rgb="FFFF0000"/>
        </patternFill>
      </fill>
    </dxf>
    <dxf>
      <font>
        <strike val="0"/>
        <color theme="0"/>
      </font>
      <fill>
        <patternFill patternType="gray125">
          <bgColor rgb="FFFF0000"/>
        </patternFill>
      </fill>
    </dxf>
    <dxf>
      <font>
        <strike val="0"/>
        <color theme="0"/>
      </font>
      <fill>
        <patternFill patternType="gray125">
          <bgColor rgb="FFFF0000"/>
        </patternFill>
      </fill>
    </dxf>
    <dxf>
      <font>
        <strike val="0"/>
        <color theme="0"/>
      </font>
      <fill>
        <patternFill patternType="gray125">
          <bgColor rgb="FFFF0000"/>
        </patternFill>
      </fill>
    </dxf>
    <dxf>
      <font>
        <strike val="0"/>
        <color theme="0"/>
      </font>
      <fill>
        <patternFill patternType="gray125">
          <bgColor rgb="FFFF0000"/>
        </patternFill>
      </fill>
    </dxf>
    <dxf>
      <font>
        <strike val="0"/>
        <color theme="0"/>
      </font>
      <fill>
        <patternFill patternType="gray125">
          <bgColor rgb="FFFF0000"/>
        </patternFill>
      </fill>
    </dxf>
    <dxf>
      <font>
        <strike val="0"/>
        <color theme="0"/>
      </font>
      <fill>
        <patternFill patternType="gray125">
          <bgColor rgb="FFFF0000"/>
        </patternFill>
      </fill>
    </dxf>
    <dxf>
      <font>
        <strike val="0"/>
        <color theme="0"/>
      </font>
      <fill>
        <patternFill patternType="gray125">
          <bgColor rgb="FFFF0000"/>
        </patternFill>
      </fill>
    </dxf>
    <dxf>
      <font>
        <strike val="0"/>
        <color theme="0"/>
      </font>
      <fill>
        <patternFill patternType="gray125">
          <bgColor rgb="FFFF0000"/>
        </patternFill>
      </fill>
    </dxf>
    <dxf>
      <font>
        <strike val="0"/>
        <color theme="0"/>
      </font>
      <fill>
        <patternFill patternType="gray125">
          <bgColor rgb="FFFF0000"/>
        </patternFill>
      </fill>
    </dxf>
    <dxf>
      <font>
        <strike val="0"/>
        <color theme="0"/>
      </font>
      <fill>
        <patternFill patternType="gray125">
          <bgColor rgb="FFFF0000"/>
        </patternFill>
      </fill>
    </dxf>
    <dxf>
      <font>
        <strike val="0"/>
        <color theme="0"/>
      </font>
      <fill>
        <patternFill patternType="gray125">
          <bgColor rgb="FFFF0000"/>
        </patternFill>
      </fill>
    </dxf>
    <dxf>
      <font>
        <strike val="0"/>
        <color theme="0"/>
      </font>
      <fill>
        <patternFill patternType="gray125">
          <bgColor rgb="FFFF0000"/>
        </patternFill>
      </fill>
    </dxf>
    <dxf>
      <font>
        <strike val="0"/>
        <color theme="0"/>
      </font>
      <fill>
        <patternFill patternType="gray125">
          <bgColor rgb="FFFF0000"/>
        </patternFill>
      </fill>
    </dxf>
    <dxf>
      <font>
        <strike val="0"/>
        <color theme="0"/>
      </font>
      <fill>
        <patternFill patternType="gray125">
          <bgColor rgb="FFFF0000"/>
        </patternFill>
      </fill>
    </dxf>
    <dxf>
      <font>
        <strike val="0"/>
        <color theme="0"/>
      </font>
      <fill>
        <patternFill patternType="gray125">
          <bgColor rgb="FFFF0000"/>
        </patternFill>
      </fill>
    </dxf>
    <dxf>
      <font>
        <strike val="0"/>
        <color theme="0"/>
      </font>
      <fill>
        <patternFill patternType="gray125">
          <bgColor rgb="FFFF0000"/>
        </patternFill>
      </fill>
    </dxf>
    <dxf>
      <font>
        <strike val="0"/>
        <color theme="0"/>
      </font>
      <fill>
        <patternFill patternType="gray125">
          <bgColor rgb="FFFF0000"/>
        </patternFill>
      </fill>
    </dxf>
    <dxf>
      <font>
        <strike val="0"/>
        <color theme="0"/>
      </font>
      <fill>
        <patternFill patternType="gray125">
          <bgColor rgb="FFFF0000"/>
        </patternFill>
      </fill>
    </dxf>
    <dxf>
      <font>
        <color theme="0"/>
      </font>
      <fill>
        <patternFill patternType="solid">
          <fgColor theme="0"/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2"/>
        </patternFill>
      </fill>
    </dxf>
    <dxf>
      <fill>
        <patternFill>
          <bgColor theme="2"/>
        </patternFill>
      </fill>
    </dxf>
    <dxf>
      <fill>
        <patternFill>
          <bgColor theme="2"/>
        </patternFill>
      </fill>
    </dxf>
    <dxf>
      <fill>
        <patternFill>
          <bgColor theme="2"/>
        </patternFill>
      </fill>
    </dxf>
    <dxf>
      <fill>
        <patternFill>
          <bgColor theme="2"/>
        </patternFill>
      </fill>
    </dxf>
    <dxf>
      <fill>
        <patternFill>
          <bgColor theme="2"/>
        </patternFill>
      </fill>
    </dxf>
    <dxf>
      <fill>
        <patternFill>
          <bgColor theme="2"/>
        </patternFill>
      </fill>
    </dxf>
    <dxf>
      <fill>
        <patternFill>
          <bgColor theme="2"/>
        </patternFill>
      </fill>
    </dxf>
    <dxf>
      <fill>
        <patternFill patternType="solid">
          <fgColor indexed="64"/>
          <bgColor rgb="FFCC00FF"/>
        </patternFill>
      </fill>
    </dxf>
    <dxf>
      <fill>
        <patternFill>
          <bgColor theme="4"/>
        </patternFill>
      </fill>
    </dxf>
    <dxf>
      <font>
        <color theme="0"/>
      </font>
    </dxf>
    <dxf>
      <fill>
        <patternFill>
          <bgColor theme="2"/>
        </patternFill>
      </fill>
    </dxf>
    <dxf>
      <fill>
        <patternFill>
          <bgColor theme="2"/>
        </patternFill>
      </fill>
    </dxf>
    <dxf>
      <fill>
        <patternFill>
          <bgColor theme="2"/>
        </patternFill>
      </fill>
    </dxf>
    <dxf>
      <fill>
        <patternFill>
          <bgColor theme="2"/>
        </patternFill>
      </fill>
    </dxf>
    <dxf>
      <fill>
        <patternFill>
          <bgColor theme="2"/>
        </patternFill>
      </fill>
    </dxf>
    <dxf>
      <fill>
        <patternFill>
          <bgColor theme="2"/>
        </patternFill>
      </fill>
    </dxf>
    <dxf>
      <fill>
        <patternFill>
          <bgColor theme="2"/>
        </patternFill>
      </fill>
    </dxf>
    <dxf>
      <fill>
        <patternFill>
          <bgColor theme="2"/>
        </patternFill>
      </fill>
    </dxf>
    <dxf>
      <font>
        <color theme="0"/>
      </font>
    </dxf>
    <dxf>
      <fill>
        <patternFill patternType="solid">
          <fgColor indexed="64"/>
          <bgColor rgb="FFCC00FF"/>
        </patternFill>
      </fill>
    </dxf>
    <dxf>
      <fill>
        <patternFill>
          <bgColor theme="4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8" Type="http://schemas.openxmlformats.org/officeDocument/2006/relationships/hyperlink" Target="#'PLANNING FORMATEURS'!A1"/><Relationship Id="rId3" Type="http://schemas.openxmlformats.org/officeDocument/2006/relationships/image" Target="../media/image2.svg"/><Relationship Id="rId7" Type="http://schemas.openxmlformats.org/officeDocument/2006/relationships/image" Target="../media/image6.svg"/><Relationship Id="rId2" Type="http://schemas.openxmlformats.org/officeDocument/2006/relationships/image" Target="../media/image1.png"/><Relationship Id="rId1" Type="http://schemas.openxmlformats.org/officeDocument/2006/relationships/hyperlink" Target="#ACCUEIL!A1"/><Relationship Id="rId6" Type="http://schemas.openxmlformats.org/officeDocument/2006/relationships/image" Target="../media/image5.png"/><Relationship Id="rId5" Type="http://schemas.openxmlformats.org/officeDocument/2006/relationships/image" Target="../media/image4.svg"/><Relationship Id="rId10" Type="http://schemas.openxmlformats.org/officeDocument/2006/relationships/image" Target="../media/image8.svg"/><Relationship Id="rId4" Type="http://schemas.openxmlformats.org/officeDocument/2006/relationships/image" Target="../media/image3.png"/><Relationship Id="rId9" Type="http://schemas.openxmlformats.org/officeDocument/2006/relationships/image" Target="../media/image7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32</xdr:col>
      <xdr:colOff>0</xdr:colOff>
      <xdr:row>39</xdr:row>
      <xdr:rowOff>111489</xdr:rowOff>
    </xdr:from>
    <xdr:to>
      <xdr:col>32</xdr:col>
      <xdr:colOff>316190</xdr:colOff>
      <xdr:row>41</xdr:row>
      <xdr:rowOff>46951</xdr:rowOff>
    </xdr:to>
    <xdr:pic>
      <xdr:nvPicPr>
        <xdr:cNvPr id="6" name="Graphique 5" descr="Logement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11041FA5-9F75-48F5-85F0-26A313F44405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  <a:ext uri="{96DAC541-7B7A-43D3-8B79-37D633B846F1}">
              <asvg:svgBlip xmlns:asvg="http://schemas.microsoft.com/office/drawing/2016/SVG/main" r:embed="rId3"/>
            </a:ext>
          </a:extLst>
        </a:blip>
        <a:stretch>
          <a:fillRect/>
        </a:stretch>
      </xdr:blipFill>
      <xdr:spPr>
        <a:xfrm>
          <a:off x="15458448" y="7417164"/>
          <a:ext cx="316190" cy="301222"/>
        </a:xfrm>
        <a:prstGeom prst="rect">
          <a:avLst/>
        </a:prstGeom>
      </xdr:spPr>
    </xdr:pic>
    <xdr:clientData/>
  </xdr:twoCellAnchor>
  <xdr:twoCellAnchor editAs="oneCell">
    <xdr:from>
      <xdr:col>32</xdr:col>
      <xdr:colOff>0</xdr:colOff>
      <xdr:row>40</xdr:row>
      <xdr:rowOff>253366</xdr:rowOff>
    </xdr:from>
    <xdr:to>
      <xdr:col>32</xdr:col>
      <xdr:colOff>280901</xdr:colOff>
      <xdr:row>42</xdr:row>
      <xdr:rowOff>91307</xdr:rowOff>
    </xdr:to>
    <xdr:pic>
      <xdr:nvPicPr>
        <xdr:cNvPr id="7" name="Graphique 6" descr="Retouches et couture">
          <a:extLst>
            <a:ext uri="{FF2B5EF4-FFF2-40B4-BE49-F238E27FC236}">
              <a16:creationId xmlns:a16="http://schemas.microsoft.com/office/drawing/2014/main" id="{329EBF9D-2232-4B23-A385-E19218FF1089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4" cstate="print">
          <a:extLst>
            <a:ext uri="{28A0092B-C50C-407E-A947-70E740481C1C}">
              <a14:useLocalDpi xmlns:a14="http://schemas.microsoft.com/office/drawing/2010/main" val="0"/>
            </a:ext>
            <a:ext uri="{96DAC541-7B7A-43D3-8B79-37D633B846F1}">
              <asvg:svgBlip xmlns:asvg="http://schemas.microsoft.com/office/drawing/2016/SVG/main" r:embed="rId5"/>
            </a:ext>
          </a:extLst>
        </a:blip>
        <a:stretch>
          <a:fillRect/>
        </a:stretch>
      </xdr:blipFill>
      <xdr:spPr>
        <a:xfrm>
          <a:off x="15470321" y="7831456"/>
          <a:ext cx="280901" cy="272281"/>
        </a:xfrm>
        <a:prstGeom prst="rect">
          <a:avLst/>
        </a:prstGeom>
      </xdr:spPr>
    </xdr:pic>
    <xdr:clientData/>
  </xdr:twoCellAnchor>
  <xdr:twoCellAnchor editAs="oneCell">
    <xdr:from>
      <xdr:col>32</xdr:col>
      <xdr:colOff>0</xdr:colOff>
      <xdr:row>42</xdr:row>
      <xdr:rowOff>105501</xdr:rowOff>
    </xdr:from>
    <xdr:to>
      <xdr:col>32</xdr:col>
      <xdr:colOff>273281</xdr:colOff>
      <xdr:row>44</xdr:row>
      <xdr:rowOff>16923</xdr:rowOff>
    </xdr:to>
    <xdr:pic>
      <xdr:nvPicPr>
        <xdr:cNvPr id="8" name="Graphique 7" descr="Calendrier journalier">
          <a:extLst>
            <a:ext uri="{FF2B5EF4-FFF2-40B4-BE49-F238E27FC236}">
              <a16:creationId xmlns:a16="http://schemas.microsoft.com/office/drawing/2014/main" id="{C22E3AE0-D043-4BCA-AC0F-E7B99CA111D4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:a14="http://schemas.microsoft.com/office/drawing/2010/main" val="0"/>
            </a:ext>
            <a:ext uri="{96DAC541-7B7A-43D3-8B79-37D633B846F1}">
              <asvg:svgBlip xmlns:asvg="http://schemas.microsoft.com/office/drawing/2016/SVG/main" r:embed="rId7"/>
            </a:ext>
          </a:extLst>
        </a:blip>
        <a:stretch>
          <a:fillRect/>
        </a:stretch>
      </xdr:blipFill>
      <xdr:spPr>
        <a:xfrm>
          <a:off x="15459214" y="8152221"/>
          <a:ext cx="273281" cy="277182"/>
        </a:xfrm>
        <a:prstGeom prst="rect">
          <a:avLst/>
        </a:prstGeom>
      </xdr:spPr>
    </xdr:pic>
    <xdr:clientData/>
  </xdr:twoCellAnchor>
  <xdr:twoCellAnchor editAs="oneCell">
    <xdr:from>
      <xdr:col>32</xdr:col>
      <xdr:colOff>0</xdr:colOff>
      <xdr:row>44</xdr:row>
      <xdr:rowOff>42998</xdr:rowOff>
    </xdr:from>
    <xdr:to>
      <xdr:col>32</xdr:col>
      <xdr:colOff>287135</xdr:colOff>
      <xdr:row>45</xdr:row>
      <xdr:rowOff>132468</xdr:rowOff>
    </xdr:to>
    <xdr:pic>
      <xdr:nvPicPr>
        <xdr:cNvPr id="9" name="Graphique 8" descr="Réunion">
          <a:hlinkClick xmlns:r="http://schemas.openxmlformats.org/officeDocument/2006/relationships" r:id="rId8"/>
          <a:extLst>
            <a:ext uri="{FF2B5EF4-FFF2-40B4-BE49-F238E27FC236}">
              <a16:creationId xmlns:a16="http://schemas.microsoft.com/office/drawing/2014/main" id="{E5610233-A4BF-4462-A670-1B72C65552BA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9" cstate="print">
          <a:extLst>
            <a:ext uri="{28A0092B-C50C-407E-A947-70E740481C1C}">
              <a14:useLocalDpi xmlns:a14="http://schemas.microsoft.com/office/drawing/2010/main" val="0"/>
            </a:ext>
            <a:ext uri="{96DAC541-7B7A-43D3-8B79-37D633B846F1}">
              <asvg:svgBlip xmlns:asvg="http://schemas.microsoft.com/office/drawing/2016/SVG/main" r:embed="rId10"/>
            </a:ext>
          </a:extLst>
        </a:blip>
        <a:stretch>
          <a:fillRect/>
        </a:stretch>
      </xdr:blipFill>
      <xdr:spPr>
        <a:xfrm>
          <a:off x="15446647" y="8455478"/>
          <a:ext cx="287135" cy="272350"/>
        </a:xfrm>
        <a:prstGeom prst="rect">
          <a:avLst/>
        </a:prstGeom>
      </xdr:spPr>
    </xdr:pic>
    <xdr:clientData/>
  </xdr:twoCellAnchor>
  <xdr:oneCellAnchor>
    <xdr:from>
      <xdr:col>32</xdr:col>
      <xdr:colOff>0</xdr:colOff>
      <xdr:row>78</xdr:row>
      <xdr:rowOff>111489</xdr:rowOff>
    </xdr:from>
    <xdr:ext cx="318095" cy="301222"/>
    <xdr:pic>
      <xdr:nvPicPr>
        <xdr:cNvPr id="10" name="Graphique 9" descr="Logement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1B2EB5FD-064C-4928-95FF-7B9E8F7FFE78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  <a:ext uri="{96DAC541-7B7A-43D3-8B79-37D633B846F1}">
              <asvg:svgBlip xmlns:asvg="http://schemas.microsoft.com/office/drawing/2016/SVG/main" r:embed="rId3"/>
            </a:ext>
          </a:extLst>
        </a:blip>
        <a:stretch>
          <a:fillRect/>
        </a:stretch>
      </xdr:blipFill>
      <xdr:spPr>
        <a:xfrm>
          <a:off x="15458448" y="14694264"/>
          <a:ext cx="318095" cy="301222"/>
        </a:xfrm>
        <a:prstGeom prst="rect">
          <a:avLst/>
        </a:prstGeom>
      </xdr:spPr>
    </xdr:pic>
    <xdr:clientData/>
  </xdr:oneCellAnchor>
  <xdr:oneCellAnchor>
    <xdr:from>
      <xdr:col>32</xdr:col>
      <xdr:colOff>0</xdr:colOff>
      <xdr:row>79</xdr:row>
      <xdr:rowOff>253366</xdr:rowOff>
    </xdr:from>
    <xdr:ext cx="284711" cy="268471"/>
    <xdr:pic>
      <xdr:nvPicPr>
        <xdr:cNvPr id="11" name="Graphique 10" descr="Retouches et couture">
          <a:extLst>
            <a:ext uri="{FF2B5EF4-FFF2-40B4-BE49-F238E27FC236}">
              <a16:creationId xmlns:a16="http://schemas.microsoft.com/office/drawing/2014/main" id="{554D6457-62E8-4508-A823-2DCC85F6342D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4" cstate="print">
          <a:extLst>
            <a:ext uri="{28A0092B-C50C-407E-A947-70E740481C1C}">
              <a14:useLocalDpi xmlns:a14="http://schemas.microsoft.com/office/drawing/2010/main" val="0"/>
            </a:ext>
            <a:ext uri="{96DAC541-7B7A-43D3-8B79-37D633B846F1}">
              <asvg:svgBlip xmlns:asvg="http://schemas.microsoft.com/office/drawing/2016/SVG/main" r:embed="rId5"/>
            </a:ext>
          </a:extLst>
        </a:blip>
        <a:stretch>
          <a:fillRect/>
        </a:stretch>
      </xdr:blipFill>
      <xdr:spPr>
        <a:xfrm>
          <a:off x="15470321" y="15108556"/>
          <a:ext cx="284711" cy="268471"/>
        </a:xfrm>
        <a:prstGeom prst="rect">
          <a:avLst/>
        </a:prstGeom>
      </xdr:spPr>
    </xdr:pic>
    <xdr:clientData/>
  </xdr:oneCellAnchor>
  <xdr:oneCellAnchor>
    <xdr:from>
      <xdr:col>32</xdr:col>
      <xdr:colOff>0</xdr:colOff>
      <xdr:row>81</xdr:row>
      <xdr:rowOff>105501</xdr:rowOff>
    </xdr:from>
    <xdr:ext cx="275186" cy="275277"/>
    <xdr:pic>
      <xdr:nvPicPr>
        <xdr:cNvPr id="12" name="Graphique 11" descr="Calendrier journalier">
          <a:extLst>
            <a:ext uri="{FF2B5EF4-FFF2-40B4-BE49-F238E27FC236}">
              <a16:creationId xmlns:a16="http://schemas.microsoft.com/office/drawing/2014/main" id="{A2F99309-CAB7-4C64-AD1D-405981A717A2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:a14="http://schemas.microsoft.com/office/drawing/2010/main" val="0"/>
            </a:ext>
            <a:ext uri="{96DAC541-7B7A-43D3-8B79-37D633B846F1}">
              <asvg:svgBlip xmlns:asvg="http://schemas.microsoft.com/office/drawing/2016/SVG/main" r:embed="rId7"/>
            </a:ext>
          </a:extLst>
        </a:blip>
        <a:stretch>
          <a:fillRect/>
        </a:stretch>
      </xdr:blipFill>
      <xdr:spPr>
        <a:xfrm>
          <a:off x="15459214" y="15429321"/>
          <a:ext cx="275186" cy="275277"/>
        </a:xfrm>
        <a:prstGeom prst="rect">
          <a:avLst/>
        </a:prstGeom>
      </xdr:spPr>
    </xdr:pic>
    <xdr:clientData/>
  </xdr:oneCellAnchor>
  <xdr:oneCellAnchor>
    <xdr:from>
      <xdr:col>32</xdr:col>
      <xdr:colOff>0</xdr:colOff>
      <xdr:row>83</xdr:row>
      <xdr:rowOff>42998</xdr:rowOff>
    </xdr:from>
    <xdr:ext cx="287135" cy="274255"/>
    <xdr:pic>
      <xdr:nvPicPr>
        <xdr:cNvPr id="13" name="Graphique 12" descr="Réunion">
          <a:hlinkClick xmlns:r="http://schemas.openxmlformats.org/officeDocument/2006/relationships" r:id="rId8"/>
          <a:extLst>
            <a:ext uri="{FF2B5EF4-FFF2-40B4-BE49-F238E27FC236}">
              <a16:creationId xmlns:a16="http://schemas.microsoft.com/office/drawing/2014/main" id="{30695D4B-C860-4DD3-96E3-FC3E6AFD14AA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9" cstate="print">
          <a:extLst>
            <a:ext uri="{28A0092B-C50C-407E-A947-70E740481C1C}">
              <a14:useLocalDpi xmlns:a14="http://schemas.microsoft.com/office/drawing/2010/main" val="0"/>
            </a:ext>
            <a:ext uri="{96DAC541-7B7A-43D3-8B79-37D633B846F1}">
              <asvg:svgBlip xmlns:asvg="http://schemas.microsoft.com/office/drawing/2016/SVG/main" r:embed="rId10"/>
            </a:ext>
          </a:extLst>
        </a:blip>
        <a:stretch>
          <a:fillRect/>
        </a:stretch>
      </xdr:blipFill>
      <xdr:spPr>
        <a:xfrm>
          <a:off x="15446647" y="15732578"/>
          <a:ext cx="287135" cy="274255"/>
        </a:xfrm>
        <a:prstGeom prst="rect">
          <a:avLst/>
        </a:prstGeom>
      </xdr:spPr>
    </xdr:pic>
    <xdr:clientData/>
  </xdr:oneCellAnchor>
</xdr:wsDr>
</file>

<file path=xl/externalLinks/_rels/externalLink1.xml.rels><?xml version="1.0" encoding="UTF-8" standalone="yes"?>
<Relationships xmlns="http://schemas.openxmlformats.org/package/2006/relationships"><Relationship Id="rId2" Type="http://schemas.openxmlformats.org/officeDocument/2006/relationships/externalLinkPath" Target="https://associationfair.sharepoint.com/sites/formateursformatrices/Documents%20partages/General/_PlannisFAIR/PlannisFAIR.xlsm" TargetMode="External"/><Relationship Id="rId1" Type="http://schemas.openxmlformats.org/officeDocument/2006/relationships/externalLinkPath" Target="https://associationfair.sharepoint.com/sites/formateursformatrices/Documents%20partages/General/_PlannisFAIR/PlannisFAIR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</xxl21:alternateUrls>
    <sheetNames>
      <sheetName val="TUTRORIEL"/>
      <sheetName val="ACCUEIL"/>
      <sheetName val="Vacances Feries"/>
      <sheetName val="PLANNING FORMATEURS"/>
      <sheetName val="CERTIFICATIONS"/>
      <sheetName val="DEJEPS BI 1 (R)"/>
      <sheetName val="DEJEPS BI 1 (P)"/>
      <sheetName val="DEJEPS BI 2 (R)"/>
      <sheetName val="DEJEPS BI 2 (P)"/>
      <sheetName val="DEJEPS BI 03 (R)"/>
      <sheetName val="DEJEPS BI 03 (P)"/>
      <sheetName val="BPJEPS BI 7 (R)"/>
      <sheetName val="BPJEPS BI 7 (P)"/>
      <sheetName val="BPJEPS BI 8 (R)"/>
      <sheetName val="BPJEPS BI 8 (P)"/>
      <sheetName val="BPJEPS BI 9 (R)"/>
      <sheetName val="BPJEPS BI 9 (P)"/>
      <sheetName val="BPJEPS APT 1 (R)"/>
      <sheetName val="BPJEPS APT 1 (P)"/>
      <sheetName val="BPJEPS BI 10 (R)"/>
      <sheetName val="BPJEPS BI 10 (P)"/>
      <sheetName val="BPJEPS BI 11 (R)"/>
      <sheetName val="BPJEPS  BI 11 (P)"/>
      <sheetName val="BPJEPS BI 12 (R)"/>
      <sheetName val="BPJEPS BI 12 (P)"/>
      <sheetName val="BPJEPS LTP 1(R)"/>
      <sheetName val="BPJEPS LTP 1(P)"/>
      <sheetName val="CPJEPS 6 (R)"/>
      <sheetName val="CPJEPS 6 (P)"/>
      <sheetName val="CPJEPS 7 (R)"/>
      <sheetName val="CPJEPS 7 (P)"/>
      <sheetName val="CPJEPS 8 (R)"/>
      <sheetName val="CPJEPS 8 (P)"/>
      <sheetName val="CPJEPS 9 (R)"/>
      <sheetName val="CPJEPS 9 (P)"/>
      <sheetName val="CPJEPS 10 (R)"/>
      <sheetName val="CPJEPS 10 (P)"/>
      <sheetName val="CPJEPS 11 (R)"/>
      <sheetName val="CPJEPS 11 (P)"/>
      <sheetName val="CPJEPS 12 (R)"/>
      <sheetName val="CPJEPS 12 (P)"/>
      <sheetName val="CPJEPS 13 (R)"/>
      <sheetName val="CPJEPS 13 (P)"/>
      <sheetName val="CPJEPS 14 (R)"/>
      <sheetName val="CPJEPS 14 (P)"/>
      <sheetName val="CPJEPS 15 (P)"/>
      <sheetName val="CPJEPS 15 (R)"/>
      <sheetName val="UCC  01 (R)"/>
      <sheetName val="UCC 01 (P)"/>
      <sheetName val="MATU 3 (R)"/>
      <sheetName val="MATU 3 (P)"/>
      <sheetName val="FGA 2 (Renaud)"/>
      <sheetName val="ORIAPIA (R)"/>
      <sheetName val="ORIAPIA (P)"/>
      <sheetName val="ACM 22-23 (R)"/>
      <sheetName val="ACM 23-24 (R)"/>
      <sheetName val="FGA 2 (R)"/>
      <sheetName val="FGA 2 (P)"/>
      <sheetName val="FORMATION-FORMATEURS"/>
      <sheetName val="FORMATEURS"/>
      <sheetName val="PILOTE"/>
      <sheetName val="Copie PILOTE"/>
      <sheetName val="RUBAN PILOTE "/>
      <sheetName val="PLANNING PILOTE "/>
      <sheetName val="Liste des formateurs"/>
      <sheetName val="BILAN Peda"/>
      <sheetName val="PROJECTIONS"/>
      <sheetName val="RUBAN TYPE MATU"/>
      <sheetName val="RUBAN TYPE BPJEPS APT"/>
      <sheetName val="RUBAN TYPE CPJEPS"/>
      <sheetName val="RUBAN TYPE BPJEPS BI"/>
      <sheetName val="RUBAN TYPE DEJEPS BI"/>
      <sheetName val="RUBAN TYPE DEJEPS AS"/>
      <sheetName val="RUBAN TYPE FGA"/>
      <sheetName val="RUBAN TYPE ACCE"/>
      <sheetName val="RUBAN TYPE ACM DRAJES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/>
      <sheetData sheetId="26"/>
      <sheetData sheetId="27"/>
      <sheetData sheetId="28"/>
      <sheetData sheetId="29"/>
      <sheetData sheetId="30"/>
      <sheetData sheetId="31"/>
      <sheetData sheetId="32"/>
      <sheetData sheetId="33"/>
      <sheetData sheetId="34"/>
      <sheetData sheetId="35"/>
      <sheetData sheetId="36"/>
      <sheetData sheetId="37"/>
      <sheetData sheetId="38"/>
      <sheetData sheetId="39"/>
      <sheetData sheetId="40"/>
      <sheetData sheetId="41"/>
      <sheetData sheetId="42"/>
      <sheetData sheetId="43"/>
      <sheetData sheetId="44"/>
      <sheetData sheetId="45"/>
      <sheetData sheetId="46"/>
      <sheetData sheetId="47"/>
      <sheetData sheetId="48"/>
      <sheetData sheetId="49"/>
      <sheetData sheetId="50"/>
      <sheetData sheetId="51"/>
      <sheetData sheetId="52"/>
      <sheetData sheetId="53"/>
      <sheetData sheetId="54"/>
      <sheetData sheetId="55"/>
      <sheetData sheetId="56">
        <row r="1">
          <cell r="C1" t="str">
            <v>FGA 2</v>
          </cell>
        </row>
        <row r="3">
          <cell r="B3" t="str">
            <v>DATE</v>
          </cell>
          <cell r="I3" t="str">
            <v>Nb. H</v>
          </cell>
        </row>
        <row r="4">
          <cell r="B4">
            <v>45536</v>
          </cell>
          <cell r="I4" t="str">
            <v>T</v>
          </cell>
        </row>
        <row r="5">
          <cell r="B5">
            <v>45537</v>
          </cell>
          <cell r="I5">
            <v>4</v>
          </cell>
        </row>
        <row r="6">
          <cell r="B6">
            <v>45538</v>
          </cell>
        </row>
        <row r="7">
          <cell r="B7">
            <v>45539</v>
          </cell>
        </row>
        <row r="8">
          <cell r="B8">
            <v>45540</v>
          </cell>
        </row>
        <row r="9">
          <cell r="B9">
            <v>45541</v>
          </cell>
        </row>
        <row r="10">
          <cell r="B10">
            <v>45542</v>
          </cell>
        </row>
        <row r="11">
          <cell r="B11">
            <v>45543</v>
          </cell>
        </row>
        <row r="12">
          <cell r="B12">
            <v>45544</v>
          </cell>
          <cell r="I12">
            <v>4</v>
          </cell>
        </row>
        <row r="13">
          <cell r="B13">
            <v>45545</v>
          </cell>
        </row>
        <row r="14">
          <cell r="B14">
            <v>45546</v>
          </cell>
        </row>
        <row r="15">
          <cell r="B15">
            <v>45547</v>
          </cell>
        </row>
        <row r="16">
          <cell r="B16">
            <v>45548</v>
          </cell>
        </row>
        <row r="17">
          <cell r="B17">
            <v>45549</v>
          </cell>
        </row>
        <row r="18">
          <cell r="B18">
            <v>45550</v>
          </cell>
        </row>
        <row r="19">
          <cell r="B19">
            <v>45551</v>
          </cell>
          <cell r="I19">
            <v>4</v>
          </cell>
        </row>
        <row r="20">
          <cell r="B20">
            <v>45552</v>
          </cell>
        </row>
        <row r="21">
          <cell r="B21">
            <v>45553</v>
          </cell>
        </row>
        <row r="22">
          <cell r="B22">
            <v>45554</v>
          </cell>
        </row>
        <row r="23">
          <cell r="B23">
            <v>45555</v>
          </cell>
        </row>
        <row r="24">
          <cell r="B24">
            <v>45556</v>
          </cell>
        </row>
        <row r="25">
          <cell r="B25">
            <v>45557</v>
          </cell>
        </row>
        <row r="26">
          <cell r="B26">
            <v>45558</v>
          </cell>
          <cell r="I26">
            <v>4</v>
          </cell>
        </row>
        <row r="27">
          <cell r="B27">
            <v>45559</v>
          </cell>
        </row>
        <row r="28">
          <cell r="B28">
            <v>45560</v>
          </cell>
        </row>
        <row r="29">
          <cell r="B29">
            <v>45561</v>
          </cell>
        </row>
        <row r="30">
          <cell r="B30">
            <v>45562</v>
          </cell>
        </row>
        <row r="31">
          <cell r="B31">
            <v>45563</v>
          </cell>
        </row>
        <row r="32">
          <cell r="B32">
            <v>45564</v>
          </cell>
        </row>
        <row r="33">
          <cell r="B33">
            <v>45565</v>
          </cell>
          <cell r="I33">
            <v>4</v>
          </cell>
        </row>
        <row r="34">
          <cell r="B34">
            <v>45566</v>
          </cell>
        </row>
        <row r="35">
          <cell r="B35">
            <v>45567</v>
          </cell>
        </row>
        <row r="36">
          <cell r="B36">
            <v>45568</v>
          </cell>
        </row>
        <row r="37">
          <cell r="B37">
            <v>45569</v>
          </cell>
        </row>
        <row r="38">
          <cell r="B38">
            <v>45570</v>
          </cell>
        </row>
        <row r="39">
          <cell r="B39">
            <v>45571</v>
          </cell>
        </row>
        <row r="40">
          <cell r="B40">
            <v>45572</v>
          </cell>
          <cell r="I40">
            <v>4</v>
          </cell>
        </row>
        <row r="41">
          <cell r="B41">
            <v>45573</v>
          </cell>
        </row>
        <row r="42">
          <cell r="B42">
            <v>45574</v>
          </cell>
        </row>
        <row r="43">
          <cell r="B43">
            <v>45575</v>
          </cell>
        </row>
        <row r="44">
          <cell r="B44">
            <v>45576</v>
          </cell>
          <cell r="I44">
            <v>4</v>
          </cell>
        </row>
        <row r="45">
          <cell r="B45">
            <v>45577</v>
          </cell>
        </row>
        <row r="46">
          <cell r="B46">
            <v>45578</v>
          </cell>
        </row>
        <row r="47">
          <cell r="B47">
            <v>45579</v>
          </cell>
        </row>
        <row r="48">
          <cell r="B48">
            <v>45580</v>
          </cell>
        </row>
        <row r="49">
          <cell r="B49">
            <v>45581</v>
          </cell>
        </row>
        <row r="50">
          <cell r="B50">
            <v>45582</v>
          </cell>
        </row>
        <row r="51">
          <cell r="B51">
            <v>45583</v>
          </cell>
        </row>
        <row r="52">
          <cell r="B52">
            <v>45584</v>
          </cell>
        </row>
        <row r="53">
          <cell r="B53">
            <v>45585</v>
          </cell>
        </row>
        <row r="54">
          <cell r="B54">
            <v>45586</v>
          </cell>
        </row>
        <row r="55">
          <cell r="B55">
            <v>45587</v>
          </cell>
        </row>
        <row r="56">
          <cell r="B56">
            <v>45588</v>
          </cell>
        </row>
        <row r="57">
          <cell r="B57">
            <v>45589</v>
          </cell>
        </row>
        <row r="58">
          <cell r="B58">
            <v>45590</v>
          </cell>
        </row>
        <row r="59">
          <cell r="B59">
            <v>45591</v>
          </cell>
        </row>
        <row r="60">
          <cell r="B60">
            <v>45592</v>
          </cell>
        </row>
        <row r="61">
          <cell r="B61">
            <v>45593</v>
          </cell>
          <cell r="I61">
            <v>4</v>
          </cell>
        </row>
        <row r="62">
          <cell r="B62">
            <v>45594</v>
          </cell>
        </row>
        <row r="63">
          <cell r="B63">
            <v>45595</v>
          </cell>
        </row>
        <row r="64">
          <cell r="B64">
            <v>45596</v>
          </cell>
        </row>
        <row r="65">
          <cell r="B65">
            <v>45597</v>
          </cell>
        </row>
        <row r="66">
          <cell r="B66">
            <v>45598</v>
          </cell>
        </row>
        <row r="67">
          <cell r="B67">
            <v>45599</v>
          </cell>
        </row>
        <row r="68">
          <cell r="B68">
            <v>45600</v>
          </cell>
          <cell r="I68">
            <v>4</v>
          </cell>
        </row>
        <row r="69">
          <cell r="B69">
            <v>45601</v>
          </cell>
        </row>
        <row r="70">
          <cell r="B70">
            <v>45602</v>
          </cell>
        </row>
        <row r="71">
          <cell r="B71">
            <v>45603</v>
          </cell>
        </row>
        <row r="72">
          <cell r="B72">
            <v>45604</v>
          </cell>
        </row>
        <row r="73">
          <cell r="B73">
            <v>45605</v>
          </cell>
        </row>
        <row r="74">
          <cell r="B74">
            <v>45606</v>
          </cell>
        </row>
        <row r="75">
          <cell r="B75">
            <v>45607</v>
          </cell>
        </row>
        <row r="76">
          <cell r="B76">
            <v>45608</v>
          </cell>
          <cell r="I76">
            <v>4</v>
          </cell>
        </row>
        <row r="77">
          <cell r="B77">
            <v>45609</v>
          </cell>
        </row>
        <row r="78">
          <cell r="B78">
            <v>45610</v>
          </cell>
        </row>
        <row r="79">
          <cell r="B79">
            <v>45611</v>
          </cell>
          <cell r="C79" t="str">
            <v>FGA 2</v>
          </cell>
        </row>
        <row r="80">
          <cell r="B80">
            <v>45612</v>
          </cell>
        </row>
        <row r="81">
          <cell r="B81">
            <v>45613</v>
          </cell>
        </row>
        <row r="82">
          <cell r="B82">
            <v>45614</v>
          </cell>
          <cell r="I82">
            <v>4</v>
          </cell>
        </row>
        <row r="83">
          <cell r="B83">
            <v>45615</v>
          </cell>
        </row>
        <row r="84">
          <cell r="B84">
            <v>45616</v>
          </cell>
        </row>
        <row r="85">
          <cell r="B85">
            <v>45617</v>
          </cell>
        </row>
        <row r="86">
          <cell r="B86">
            <v>45618</v>
          </cell>
        </row>
        <row r="87">
          <cell r="B87">
            <v>45619</v>
          </cell>
        </row>
        <row r="88">
          <cell r="B88">
            <v>45620</v>
          </cell>
        </row>
        <row r="89">
          <cell r="B89">
            <v>45621</v>
          </cell>
          <cell r="I89">
            <v>4</v>
          </cell>
        </row>
        <row r="90">
          <cell r="B90">
            <v>45622</v>
          </cell>
        </row>
        <row r="91">
          <cell r="B91">
            <v>45623</v>
          </cell>
        </row>
        <row r="92">
          <cell r="B92">
            <v>45624</v>
          </cell>
        </row>
        <row r="93">
          <cell r="B93">
            <v>45625</v>
          </cell>
        </row>
        <row r="94">
          <cell r="B94">
            <v>45626</v>
          </cell>
        </row>
        <row r="95">
          <cell r="B95">
            <v>45627</v>
          </cell>
        </row>
        <row r="96">
          <cell r="B96">
            <v>45628</v>
          </cell>
          <cell r="I96">
            <v>4</v>
          </cell>
        </row>
        <row r="97">
          <cell r="B97">
            <v>45629</v>
          </cell>
        </row>
        <row r="98">
          <cell r="B98">
            <v>45630</v>
          </cell>
        </row>
        <row r="99">
          <cell r="B99">
            <v>45631</v>
          </cell>
        </row>
        <row r="100">
          <cell r="B100">
            <v>45632</v>
          </cell>
        </row>
        <row r="101">
          <cell r="B101">
            <v>45633</v>
          </cell>
        </row>
        <row r="102">
          <cell r="B102">
            <v>45634</v>
          </cell>
        </row>
        <row r="103">
          <cell r="B103">
            <v>45635</v>
          </cell>
          <cell r="I103">
            <v>4</v>
          </cell>
        </row>
        <row r="104">
          <cell r="B104">
            <v>45636</v>
          </cell>
        </row>
        <row r="105">
          <cell r="B105">
            <v>45637</v>
          </cell>
        </row>
        <row r="106">
          <cell r="B106">
            <v>45638</v>
          </cell>
        </row>
        <row r="107">
          <cell r="B107">
            <v>45639</v>
          </cell>
          <cell r="I107">
            <v>4</v>
          </cell>
        </row>
        <row r="108">
          <cell r="B108">
            <v>45640</v>
          </cell>
        </row>
        <row r="109">
          <cell r="B109">
            <v>45641</v>
          </cell>
        </row>
        <row r="110">
          <cell r="B110">
            <v>45642</v>
          </cell>
        </row>
        <row r="111">
          <cell r="B111">
            <v>45643</v>
          </cell>
        </row>
        <row r="112">
          <cell r="B112">
            <v>45644</v>
          </cell>
          <cell r="I112" t="str">
            <v>T</v>
          </cell>
        </row>
        <row r="113">
          <cell r="B113">
            <v>45645</v>
          </cell>
        </row>
        <row r="114">
          <cell r="B114">
            <v>45646</v>
          </cell>
        </row>
        <row r="115">
          <cell r="B115">
            <v>45647</v>
          </cell>
        </row>
        <row r="116">
          <cell r="B116">
            <v>45648</v>
          </cell>
        </row>
        <row r="117">
          <cell r="B117">
            <v>45649</v>
          </cell>
        </row>
        <row r="118">
          <cell r="B118">
            <v>45650</v>
          </cell>
        </row>
        <row r="119">
          <cell r="B119">
            <v>45651</v>
          </cell>
        </row>
        <row r="120">
          <cell r="B120">
            <v>45652</v>
          </cell>
        </row>
        <row r="121">
          <cell r="B121">
            <v>45653</v>
          </cell>
        </row>
        <row r="122">
          <cell r="B122">
            <v>45654</v>
          </cell>
        </row>
        <row r="123">
          <cell r="B123">
            <v>45655</v>
          </cell>
        </row>
        <row r="124">
          <cell r="B124">
            <v>45656</v>
          </cell>
        </row>
        <row r="125">
          <cell r="B125">
            <v>45657</v>
          </cell>
        </row>
        <row r="126">
          <cell r="B126">
            <v>45658</v>
          </cell>
        </row>
        <row r="127">
          <cell r="B127">
            <v>45659</v>
          </cell>
        </row>
        <row r="128">
          <cell r="B128">
            <v>45660</v>
          </cell>
        </row>
        <row r="129">
          <cell r="B129">
            <v>45661</v>
          </cell>
        </row>
        <row r="130">
          <cell r="B130">
            <v>45662</v>
          </cell>
        </row>
        <row r="131">
          <cell r="B131">
            <v>45663</v>
          </cell>
        </row>
        <row r="132">
          <cell r="B132">
            <v>45664</v>
          </cell>
        </row>
        <row r="133">
          <cell r="B133">
            <v>45665</v>
          </cell>
        </row>
        <row r="134">
          <cell r="B134">
            <v>45666</v>
          </cell>
        </row>
        <row r="135">
          <cell r="B135">
            <v>45667</v>
          </cell>
        </row>
        <row r="136">
          <cell r="B136">
            <v>45668</v>
          </cell>
        </row>
        <row r="137">
          <cell r="B137">
            <v>45669</v>
          </cell>
        </row>
        <row r="138">
          <cell r="B138">
            <v>45670</v>
          </cell>
        </row>
        <row r="139">
          <cell r="B139">
            <v>45671</v>
          </cell>
        </row>
        <row r="140">
          <cell r="B140">
            <v>45672</v>
          </cell>
        </row>
        <row r="141">
          <cell r="B141">
            <v>45673</v>
          </cell>
        </row>
        <row r="142">
          <cell r="B142">
            <v>45674</v>
          </cell>
        </row>
        <row r="143">
          <cell r="B143">
            <v>45675</v>
          </cell>
        </row>
        <row r="144">
          <cell r="B144">
            <v>45676</v>
          </cell>
        </row>
        <row r="145">
          <cell r="B145">
            <v>45677</v>
          </cell>
        </row>
        <row r="146">
          <cell r="B146">
            <v>45678</v>
          </cell>
        </row>
        <row r="147">
          <cell r="B147">
            <v>45679</v>
          </cell>
        </row>
        <row r="148">
          <cell r="B148">
            <v>45680</v>
          </cell>
        </row>
        <row r="149">
          <cell r="B149">
            <v>45681</v>
          </cell>
        </row>
        <row r="150">
          <cell r="B150">
            <v>45682</v>
          </cell>
        </row>
        <row r="151">
          <cell r="B151">
            <v>45683</v>
          </cell>
        </row>
        <row r="152">
          <cell r="B152">
            <v>45684</v>
          </cell>
        </row>
        <row r="153">
          <cell r="B153">
            <v>45685</v>
          </cell>
        </row>
        <row r="154">
          <cell r="B154">
            <v>45686</v>
          </cell>
        </row>
        <row r="155">
          <cell r="B155">
            <v>45687</v>
          </cell>
        </row>
        <row r="156">
          <cell r="B156">
            <v>45688</v>
          </cell>
        </row>
        <row r="157">
          <cell r="B157">
            <v>45689</v>
          </cell>
        </row>
        <row r="158">
          <cell r="B158">
            <v>45690</v>
          </cell>
        </row>
        <row r="159">
          <cell r="B159">
            <v>45691</v>
          </cell>
        </row>
        <row r="160">
          <cell r="B160">
            <v>45692</v>
          </cell>
        </row>
        <row r="161">
          <cell r="B161">
            <v>45693</v>
          </cell>
        </row>
        <row r="162">
          <cell r="B162">
            <v>45694</v>
          </cell>
        </row>
        <row r="163">
          <cell r="B163">
            <v>45695</v>
          </cell>
        </row>
        <row r="164">
          <cell r="B164">
            <v>45696</v>
          </cell>
        </row>
        <row r="165">
          <cell r="B165">
            <v>45697</v>
          </cell>
        </row>
        <row r="166">
          <cell r="B166">
            <v>45698</v>
          </cell>
        </row>
        <row r="167">
          <cell r="B167">
            <v>45699</v>
          </cell>
        </row>
        <row r="168">
          <cell r="B168">
            <v>45700</v>
          </cell>
        </row>
        <row r="169">
          <cell r="B169">
            <v>45701</v>
          </cell>
        </row>
        <row r="170">
          <cell r="B170">
            <v>45702</v>
          </cell>
        </row>
        <row r="171">
          <cell r="B171">
            <v>45703</v>
          </cell>
        </row>
        <row r="172">
          <cell r="B172">
            <v>45704</v>
          </cell>
        </row>
        <row r="173">
          <cell r="B173">
            <v>45705</v>
          </cell>
        </row>
        <row r="174">
          <cell r="B174">
            <v>45706</v>
          </cell>
        </row>
        <row r="175">
          <cell r="B175">
            <v>45707</v>
          </cell>
        </row>
        <row r="176">
          <cell r="B176">
            <v>45708</v>
          </cell>
        </row>
        <row r="177">
          <cell r="B177">
            <v>45709</v>
          </cell>
        </row>
        <row r="178">
          <cell r="B178">
            <v>45710</v>
          </cell>
        </row>
        <row r="179">
          <cell r="B179">
            <v>45711</v>
          </cell>
        </row>
        <row r="180">
          <cell r="B180">
            <v>45712</v>
          </cell>
        </row>
        <row r="181">
          <cell r="B181">
            <v>45713</v>
          </cell>
        </row>
        <row r="182">
          <cell r="B182">
            <v>45714</v>
          </cell>
        </row>
        <row r="183">
          <cell r="B183">
            <v>45715</v>
          </cell>
        </row>
        <row r="184">
          <cell r="B184">
            <v>45716</v>
          </cell>
        </row>
        <row r="185">
          <cell r="B185">
            <v>45717</v>
          </cell>
        </row>
        <row r="186">
          <cell r="B186">
            <v>45718</v>
          </cell>
        </row>
        <row r="187">
          <cell r="B187">
            <v>45719</v>
          </cell>
        </row>
        <row r="188">
          <cell r="B188">
            <v>45720</v>
          </cell>
        </row>
        <row r="189">
          <cell r="B189">
            <v>45721</v>
          </cell>
        </row>
        <row r="190">
          <cell r="B190">
            <v>45722</v>
          </cell>
        </row>
        <row r="191">
          <cell r="B191">
            <v>45723</v>
          </cell>
        </row>
        <row r="192">
          <cell r="B192">
            <v>45724</v>
          </cell>
        </row>
        <row r="193">
          <cell r="B193">
            <v>45725</v>
          </cell>
        </row>
        <row r="194">
          <cell r="B194">
            <v>45726</v>
          </cell>
        </row>
        <row r="195">
          <cell r="B195">
            <v>45727</v>
          </cell>
        </row>
        <row r="196">
          <cell r="B196">
            <v>45728</v>
          </cell>
        </row>
        <row r="197">
          <cell r="B197">
            <v>45729</v>
          </cell>
        </row>
        <row r="198">
          <cell r="B198">
            <v>45730</v>
          </cell>
        </row>
        <row r="199">
          <cell r="B199">
            <v>45731</v>
          </cell>
        </row>
        <row r="200">
          <cell r="B200">
            <v>45732</v>
          </cell>
        </row>
        <row r="201">
          <cell r="B201">
            <v>45733</v>
          </cell>
        </row>
        <row r="202">
          <cell r="B202">
            <v>45734</v>
          </cell>
        </row>
        <row r="203">
          <cell r="B203">
            <v>45735</v>
          </cell>
        </row>
        <row r="204">
          <cell r="B204">
            <v>45736</v>
          </cell>
        </row>
        <row r="205">
          <cell r="B205">
            <v>45737</v>
          </cell>
        </row>
        <row r="206">
          <cell r="B206">
            <v>45738</v>
          </cell>
        </row>
        <row r="207">
          <cell r="B207">
            <v>45739</v>
          </cell>
        </row>
        <row r="208">
          <cell r="B208">
            <v>45740</v>
          </cell>
        </row>
        <row r="209">
          <cell r="B209">
            <v>45741</v>
          </cell>
        </row>
        <row r="210">
          <cell r="B210">
            <v>45742</v>
          </cell>
        </row>
        <row r="211">
          <cell r="B211">
            <v>45743</v>
          </cell>
        </row>
        <row r="212">
          <cell r="B212">
            <v>45744</v>
          </cell>
        </row>
        <row r="213">
          <cell r="B213">
            <v>45745</v>
          </cell>
        </row>
        <row r="214">
          <cell r="B214">
            <v>45746</v>
          </cell>
        </row>
        <row r="215">
          <cell r="B215">
            <v>45747</v>
          </cell>
        </row>
        <row r="216">
          <cell r="B216">
            <v>45748</v>
          </cell>
        </row>
        <row r="217">
          <cell r="B217">
            <v>45749</v>
          </cell>
        </row>
        <row r="218">
          <cell r="B218">
            <v>45750</v>
          </cell>
        </row>
        <row r="219">
          <cell r="B219">
            <v>45751</v>
          </cell>
        </row>
        <row r="220">
          <cell r="B220">
            <v>45752</v>
          </cell>
        </row>
        <row r="221">
          <cell r="B221">
            <v>45753</v>
          </cell>
        </row>
        <row r="222">
          <cell r="B222">
            <v>45754</v>
          </cell>
        </row>
        <row r="223">
          <cell r="B223">
            <v>45755</v>
          </cell>
        </row>
        <row r="224">
          <cell r="B224">
            <v>45756</v>
          </cell>
        </row>
        <row r="225">
          <cell r="B225">
            <v>45757</v>
          </cell>
        </row>
        <row r="226">
          <cell r="B226">
            <v>45758</v>
          </cell>
        </row>
        <row r="227">
          <cell r="B227">
            <v>45759</v>
          </cell>
        </row>
        <row r="228">
          <cell r="B228">
            <v>45760</v>
          </cell>
        </row>
        <row r="229">
          <cell r="B229">
            <v>45761</v>
          </cell>
        </row>
        <row r="230">
          <cell r="B230">
            <v>45762</v>
          </cell>
        </row>
        <row r="231">
          <cell r="B231">
            <v>45763</v>
          </cell>
        </row>
        <row r="232">
          <cell r="B232">
            <v>45764</v>
          </cell>
        </row>
        <row r="233">
          <cell r="B233">
            <v>45765</v>
          </cell>
        </row>
        <row r="234">
          <cell r="B234">
            <v>45766</v>
          </cell>
        </row>
        <row r="235">
          <cell r="B235">
            <v>45767</v>
          </cell>
        </row>
        <row r="236">
          <cell r="B236">
            <v>45768</v>
          </cell>
        </row>
        <row r="237">
          <cell r="B237">
            <v>45769</v>
          </cell>
        </row>
        <row r="238">
          <cell r="B238">
            <v>45770</v>
          </cell>
        </row>
        <row r="239">
          <cell r="B239">
            <v>45771</v>
          </cell>
        </row>
        <row r="240">
          <cell r="B240">
            <v>45772</v>
          </cell>
        </row>
        <row r="241">
          <cell r="B241">
            <v>45773</v>
          </cell>
        </row>
        <row r="242">
          <cell r="B242">
            <v>45774</v>
          </cell>
        </row>
        <row r="243">
          <cell r="B243">
            <v>45775</v>
          </cell>
        </row>
        <row r="244">
          <cell r="B244">
            <v>45776</v>
          </cell>
        </row>
        <row r="245">
          <cell r="B245">
            <v>45777</v>
          </cell>
        </row>
        <row r="246">
          <cell r="B246">
            <v>45778</v>
          </cell>
        </row>
        <row r="247">
          <cell r="B247">
            <v>45779</v>
          </cell>
        </row>
        <row r="248">
          <cell r="B248">
            <v>45780</v>
          </cell>
        </row>
        <row r="249">
          <cell r="B249">
            <v>45781</v>
          </cell>
        </row>
        <row r="250">
          <cell r="B250">
            <v>45782</v>
          </cell>
        </row>
        <row r="251">
          <cell r="B251">
            <v>45783</v>
          </cell>
        </row>
        <row r="252">
          <cell r="B252">
            <v>45784</v>
          </cell>
        </row>
        <row r="253">
          <cell r="B253">
            <v>45785</v>
          </cell>
        </row>
        <row r="254">
          <cell r="B254">
            <v>45786</v>
          </cell>
        </row>
        <row r="255">
          <cell r="B255">
            <v>45787</v>
          </cell>
        </row>
        <row r="256">
          <cell r="B256">
            <v>45788</v>
          </cell>
        </row>
        <row r="257">
          <cell r="B257">
            <v>45789</v>
          </cell>
        </row>
        <row r="258">
          <cell r="B258">
            <v>45790</v>
          </cell>
        </row>
        <row r="259">
          <cell r="B259">
            <v>45791</v>
          </cell>
        </row>
        <row r="260">
          <cell r="B260">
            <v>45792</v>
          </cell>
        </row>
        <row r="261">
          <cell r="B261">
            <v>45793</v>
          </cell>
        </row>
        <row r="262">
          <cell r="B262">
            <v>45794</v>
          </cell>
        </row>
        <row r="263">
          <cell r="B263">
            <v>45795</v>
          </cell>
        </row>
        <row r="264">
          <cell r="B264">
            <v>45796</v>
          </cell>
        </row>
        <row r="265">
          <cell r="B265">
            <v>45797</v>
          </cell>
        </row>
        <row r="266">
          <cell r="B266">
            <v>45798</v>
          </cell>
        </row>
        <row r="267">
          <cell r="B267">
            <v>45799</v>
          </cell>
        </row>
        <row r="268">
          <cell r="B268">
            <v>45800</v>
          </cell>
        </row>
        <row r="269">
          <cell r="B269">
            <v>45801</v>
          </cell>
        </row>
        <row r="270">
          <cell r="B270">
            <v>45802</v>
          </cell>
        </row>
        <row r="271">
          <cell r="B271">
            <v>45803</v>
          </cell>
        </row>
        <row r="272">
          <cell r="B272">
            <v>45804</v>
          </cell>
        </row>
        <row r="273">
          <cell r="B273">
            <v>45805</v>
          </cell>
        </row>
        <row r="274">
          <cell r="B274">
            <v>45806</v>
          </cell>
        </row>
        <row r="275">
          <cell r="B275">
            <v>45807</v>
          </cell>
        </row>
        <row r="276">
          <cell r="B276">
            <v>45808</v>
          </cell>
        </row>
        <row r="277">
          <cell r="B277">
            <v>45809</v>
          </cell>
        </row>
        <row r="278">
          <cell r="B278">
            <v>45810</v>
          </cell>
        </row>
        <row r="279">
          <cell r="B279">
            <v>45811</v>
          </cell>
        </row>
        <row r="280">
          <cell r="B280">
            <v>45812</v>
          </cell>
        </row>
        <row r="281">
          <cell r="B281">
            <v>45813</v>
          </cell>
        </row>
        <row r="282">
          <cell r="B282">
            <v>45814</v>
          </cell>
        </row>
        <row r="283">
          <cell r="B283">
            <v>45815</v>
          </cell>
        </row>
        <row r="284">
          <cell r="B284">
            <v>45816</v>
          </cell>
        </row>
        <row r="285">
          <cell r="B285">
            <v>45817</v>
          </cell>
        </row>
        <row r="286">
          <cell r="B286">
            <v>45818</v>
          </cell>
        </row>
        <row r="287">
          <cell r="B287">
            <v>45819</v>
          </cell>
        </row>
        <row r="288">
          <cell r="B288">
            <v>45820</v>
          </cell>
        </row>
        <row r="289">
          <cell r="B289">
            <v>45821</v>
          </cell>
        </row>
        <row r="290">
          <cell r="B290">
            <v>45822</v>
          </cell>
        </row>
        <row r="291">
          <cell r="B291">
            <v>45823</v>
          </cell>
        </row>
        <row r="292">
          <cell r="B292">
            <v>45824</v>
          </cell>
        </row>
        <row r="293">
          <cell r="B293">
            <v>45825</v>
          </cell>
        </row>
        <row r="294">
          <cell r="B294">
            <v>45826</v>
          </cell>
        </row>
        <row r="295">
          <cell r="B295">
            <v>45827</v>
          </cell>
        </row>
        <row r="296">
          <cell r="B296">
            <v>45828</v>
          </cell>
        </row>
        <row r="297">
          <cell r="B297">
            <v>45829</v>
          </cell>
        </row>
        <row r="298">
          <cell r="B298">
            <v>45830</v>
          </cell>
        </row>
        <row r="299">
          <cell r="B299">
            <v>45831</v>
          </cell>
        </row>
        <row r="300">
          <cell r="B300">
            <v>45832</v>
          </cell>
        </row>
        <row r="301">
          <cell r="B301">
            <v>45833</v>
          </cell>
        </row>
        <row r="302">
          <cell r="B302">
            <v>45834</v>
          </cell>
        </row>
        <row r="303">
          <cell r="B303">
            <v>45835</v>
          </cell>
        </row>
        <row r="304">
          <cell r="B304">
            <v>45836</v>
          </cell>
        </row>
        <row r="305">
          <cell r="B305">
            <v>45837</v>
          </cell>
        </row>
        <row r="306">
          <cell r="B306">
            <v>45838</v>
          </cell>
        </row>
        <row r="307">
          <cell r="B307">
            <v>45839</v>
          </cell>
        </row>
        <row r="308">
          <cell r="B308">
            <v>45840</v>
          </cell>
        </row>
        <row r="309">
          <cell r="B309">
            <v>45841</v>
          </cell>
        </row>
        <row r="310">
          <cell r="B310">
            <v>45842</v>
          </cell>
        </row>
        <row r="311">
          <cell r="B311">
            <v>45843</v>
          </cell>
        </row>
        <row r="312">
          <cell r="B312">
            <v>45844</v>
          </cell>
        </row>
        <row r="313">
          <cell r="B313">
            <v>45845</v>
          </cell>
        </row>
        <row r="314">
          <cell r="B314">
            <v>45846</v>
          </cell>
        </row>
        <row r="315">
          <cell r="B315">
            <v>45847</v>
          </cell>
        </row>
        <row r="316">
          <cell r="B316">
            <v>45848</v>
          </cell>
        </row>
        <row r="317">
          <cell r="B317">
            <v>45849</v>
          </cell>
        </row>
        <row r="318">
          <cell r="B318">
            <v>45850</v>
          </cell>
        </row>
        <row r="319">
          <cell r="B319">
            <v>45851</v>
          </cell>
        </row>
        <row r="320">
          <cell r="B320">
            <v>45852</v>
          </cell>
        </row>
        <row r="321">
          <cell r="B321">
            <v>45853</v>
          </cell>
        </row>
        <row r="322">
          <cell r="B322">
            <v>45854</v>
          </cell>
        </row>
        <row r="323">
          <cell r="B323">
            <v>45855</v>
          </cell>
        </row>
        <row r="324">
          <cell r="B324">
            <v>45856</v>
          </cell>
        </row>
        <row r="325">
          <cell r="B325">
            <v>45857</v>
          </cell>
        </row>
        <row r="326">
          <cell r="B326">
            <v>45858</v>
          </cell>
        </row>
        <row r="327">
          <cell r="B327">
            <v>45859</v>
          </cell>
        </row>
        <row r="328">
          <cell r="B328">
            <v>45860</v>
          </cell>
        </row>
        <row r="329">
          <cell r="B329">
            <v>45861</v>
          </cell>
        </row>
        <row r="330">
          <cell r="B330">
            <v>45862</v>
          </cell>
        </row>
        <row r="331">
          <cell r="B331">
            <v>45863</v>
          </cell>
        </row>
        <row r="332">
          <cell r="B332">
            <v>45864</v>
          </cell>
        </row>
        <row r="333">
          <cell r="B333">
            <v>45865</v>
          </cell>
        </row>
        <row r="334">
          <cell r="B334">
            <v>45866</v>
          </cell>
        </row>
        <row r="335">
          <cell r="B335">
            <v>45867</v>
          </cell>
        </row>
        <row r="336">
          <cell r="B336">
            <v>45868</v>
          </cell>
        </row>
        <row r="337">
          <cell r="B337">
            <v>45869</v>
          </cell>
        </row>
        <row r="338">
          <cell r="B338">
            <v>45870</v>
          </cell>
        </row>
        <row r="339">
          <cell r="B339">
            <v>45871</v>
          </cell>
        </row>
        <row r="340">
          <cell r="B340">
            <v>45872</v>
          </cell>
        </row>
        <row r="341">
          <cell r="B341">
            <v>45873</v>
          </cell>
        </row>
        <row r="342">
          <cell r="B342">
            <v>45874</v>
          </cell>
        </row>
        <row r="343">
          <cell r="B343">
            <v>45875</v>
          </cell>
        </row>
        <row r="344">
          <cell r="B344">
            <v>45876</v>
          </cell>
        </row>
        <row r="345">
          <cell r="B345">
            <v>45877</v>
          </cell>
        </row>
        <row r="346">
          <cell r="B346">
            <v>45878</v>
          </cell>
        </row>
        <row r="347">
          <cell r="B347">
            <v>45879</v>
          </cell>
        </row>
        <row r="348">
          <cell r="B348">
            <v>45880</v>
          </cell>
        </row>
        <row r="349">
          <cell r="B349">
            <v>45881</v>
          </cell>
        </row>
        <row r="350">
          <cell r="B350">
            <v>45882</v>
          </cell>
        </row>
        <row r="351">
          <cell r="B351">
            <v>45883</v>
          </cell>
        </row>
        <row r="352">
          <cell r="B352">
            <v>45884</v>
          </cell>
        </row>
        <row r="353">
          <cell r="B353">
            <v>45885</v>
          </cell>
        </row>
        <row r="354">
          <cell r="B354">
            <v>45886</v>
          </cell>
        </row>
        <row r="355">
          <cell r="B355">
            <v>45887</v>
          </cell>
        </row>
        <row r="356">
          <cell r="B356">
            <v>45888</v>
          </cell>
        </row>
        <row r="357">
          <cell r="B357">
            <v>45889</v>
          </cell>
        </row>
        <row r="358">
          <cell r="B358">
            <v>45890</v>
          </cell>
        </row>
        <row r="359">
          <cell r="B359">
            <v>45891</v>
          </cell>
        </row>
        <row r="360">
          <cell r="B360">
            <v>45892</v>
          </cell>
        </row>
        <row r="361">
          <cell r="B361">
            <v>45893</v>
          </cell>
        </row>
        <row r="362">
          <cell r="B362">
            <v>45894</v>
          </cell>
        </row>
        <row r="363">
          <cell r="B363">
            <v>45895</v>
          </cell>
        </row>
        <row r="364">
          <cell r="B364">
            <v>45896</v>
          </cell>
        </row>
        <row r="365">
          <cell r="B365">
            <v>45897</v>
          </cell>
        </row>
        <row r="366">
          <cell r="B366">
            <v>45898</v>
          </cell>
        </row>
        <row r="367">
          <cell r="B367">
            <v>45899</v>
          </cell>
        </row>
        <row r="368">
          <cell r="B368">
            <v>45900</v>
          </cell>
        </row>
        <row r="369">
          <cell r="B369">
            <v>45901</v>
          </cell>
        </row>
        <row r="370">
          <cell r="B370">
            <v>45902</v>
          </cell>
        </row>
        <row r="371">
          <cell r="B371">
            <v>45903</v>
          </cell>
        </row>
        <row r="372">
          <cell r="B372">
            <v>45904</v>
          </cell>
        </row>
        <row r="373">
          <cell r="B373">
            <v>45905</v>
          </cell>
        </row>
        <row r="374">
          <cell r="B374">
            <v>45906</v>
          </cell>
        </row>
        <row r="375">
          <cell r="B375">
            <v>45907</v>
          </cell>
        </row>
        <row r="376">
          <cell r="B376">
            <v>45908</v>
          </cell>
        </row>
        <row r="377">
          <cell r="B377">
            <v>45909</v>
          </cell>
        </row>
        <row r="378">
          <cell r="B378">
            <v>45910</v>
          </cell>
        </row>
        <row r="379">
          <cell r="B379">
            <v>45911</v>
          </cell>
        </row>
        <row r="380">
          <cell r="B380">
            <v>45912</v>
          </cell>
        </row>
        <row r="381">
          <cell r="B381">
            <v>45913</v>
          </cell>
        </row>
        <row r="382">
          <cell r="B382">
            <v>45914</v>
          </cell>
        </row>
        <row r="383">
          <cell r="B383">
            <v>45915</v>
          </cell>
        </row>
        <row r="384">
          <cell r="B384">
            <v>45916</v>
          </cell>
        </row>
        <row r="385">
          <cell r="B385">
            <v>45917</v>
          </cell>
        </row>
        <row r="386">
          <cell r="B386">
            <v>45918</v>
          </cell>
        </row>
        <row r="387">
          <cell r="B387">
            <v>45919</v>
          </cell>
        </row>
        <row r="388">
          <cell r="B388">
            <v>45920</v>
          </cell>
        </row>
        <row r="389">
          <cell r="B389">
            <v>45921</v>
          </cell>
        </row>
        <row r="390">
          <cell r="B390">
            <v>45922</v>
          </cell>
        </row>
        <row r="391">
          <cell r="B391">
            <v>45923</v>
          </cell>
        </row>
        <row r="392">
          <cell r="B392">
            <v>45924</v>
          </cell>
        </row>
        <row r="393">
          <cell r="B393">
            <v>45925</v>
          </cell>
        </row>
        <row r="394">
          <cell r="B394">
            <v>45926</v>
          </cell>
        </row>
        <row r="395">
          <cell r="B395">
            <v>45927</v>
          </cell>
        </row>
        <row r="396">
          <cell r="B396">
            <v>45928</v>
          </cell>
        </row>
        <row r="397">
          <cell r="B397">
            <v>45929</v>
          </cell>
        </row>
        <row r="398">
          <cell r="B398">
            <v>45930</v>
          </cell>
        </row>
        <row r="399">
          <cell r="B399">
            <v>45931</v>
          </cell>
        </row>
        <row r="400">
          <cell r="B400">
            <v>45932</v>
          </cell>
        </row>
        <row r="401">
          <cell r="B401">
            <v>45933</v>
          </cell>
        </row>
        <row r="402">
          <cell r="B402">
            <v>45934</v>
          </cell>
        </row>
        <row r="403">
          <cell r="B403">
            <v>45935</v>
          </cell>
        </row>
        <row r="404">
          <cell r="B404">
            <v>45936</v>
          </cell>
        </row>
        <row r="405">
          <cell r="B405">
            <v>45937</v>
          </cell>
        </row>
        <row r="406">
          <cell r="B406">
            <v>45938</v>
          </cell>
        </row>
        <row r="407">
          <cell r="B407">
            <v>45939</v>
          </cell>
        </row>
        <row r="408">
          <cell r="B408">
            <v>45940</v>
          </cell>
        </row>
        <row r="409">
          <cell r="B409">
            <v>45941</v>
          </cell>
        </row>
        <row r="410">
          <cell r="B410">
            <v>45942</v>
          </cell>
        </row>
        <row r="411">
          <cell r="B411">
            <v>45943</v>
          </cell>
        </row>
        <row r="412">
          <cell r="B412">
            <v>45944</v>
          </cell>
        </row>
        <row r="413">
          <cell r="B413">
            <v>45945</v>
          </cell>
        </row>
        <row r="414">
          <cell r="B414">
            <v>45946</v>
          </cell>
        </row>
        <row r="415">
          <cell r="B415">
            <v>45947</v>
          </cell>
        </row>
        <row r="416">
          <cell r="B416">
            <v>45948</v>
          </cell>
        </row>
        <row r="417">
          <cell r="B417">
            <v>45949</v>
          </cell>
        </row>
        <row r="418">
          <cell r="B418">
            <v>45950</v>
          </cell>
        </row>
        <row r="419">
          <cell r="B419">
            <v>45951</v>
          </cell>
        </row>
        <row r="420">
          <cell r="B420">
            <v>45952</v>
          </cell>
        </row>
        <row r="421">
          <cell r="B421">
            <v>45953</v>
          </cell>
        </row>
        <row r="422">
          <cell r="B422">
            <v>45954</v>
          </cell>
        </row>
        <row r="423">
          <cell r="B423">
            <v>45955</v>
          </cell>
        </row>
        <row r="424">
          <cell r="B424">
            <v>45956</v>
          </cell>
        </row>
        <row r="425">
          <cell r="B425">
            <v>45957</v>
          </cell>
        </row>
        <row r="426">
          <cell r="B426">
            <v>45958</v>
          </cell>
        </row>
        <row r="427">
          <cell r="B427">
            <v>45959</v>
          </cell>
        </row>
        <row r="428">
          <cell r="B428">
            <v>45960</v>
          </cell>
        </row>
        <row r="429">
          <cell r="B429">
            <v>45961</v>
          </cell>
        </row>
        <row r="430">
          <cell r="B430">
            <v>45962</v>
          </cell>
        </row>
        <row r="431">
          <cell r="B431">
            <v>45963</v>
          </cell>
        </row>
        <row r="432">
          <cell r="B432">
            <v>45964</v>
          </cell>
        </row>
        <row r="433">
          <cell r="B433">
            <v>45965</v>
          </cell>
        </row>
        <row r="434">
          <cell r="B434">
            <v>45966</v>
          </cell>
        </row>
        <row r="435">
          <cell r="B435">
            <v>45967</v>
          </cell>
        </row>
        <row r="436">
          <cell r="B436">
            <v>45968</v>
          </cell>
        </row>
        <row r="437">
          <cell r="B437">
            <v>45969</v>
          </cell>
        </row>
        <row r="438">
          <cell r="B438">
            <v>45970</v>
          </cell>
        </row>
        <row r="439">
          <cell r="B439">
            <v>45971</v>
          </cell>
        </row>
        <row r="440">
          <cell r="B440">
            <v>45972</v>
          </cell>
        </row>
        <row r="441">
          <cell r="B441">
            <v>45973</v>
          </cell>
        </row>
        <row r="442">
          <cell r="B442">
            <v>45974</v>
          </cell>
        </row>
        <row r="443">
          <cell r="B443">
            <v>45975</v>
          </cell>
        </row>
        <row r="444">
          <cell r="B444">
            <v>45976</v>
          </cell>
        </row>
        <row r="445">
          <cell r="B445">
            <v>45977</v>
          </cell>
        </row>
        <row r="446">
          <cell r="B446">
            <v>45978</v>
          </cell>
        </row>
        <row r="447">
          <cell r="B447">
            <v>45979</v>
          </cell>
        </row>
        <row r="448">
          <cell r="B448">
            <v>45980</v>
          </cell>
        </row>
        <row r="449">
          <cell r="B449">
            <v>45981</v>
          </cell>
        </row>
        <row r="450">
          <cell r="B450">
            <v>45982</v>
          </cell>
        </row>
        <row r="451">
          <cell r="B451">
            <v>45983</v>
          </cell>
        </row>
        <row r="452">
          <cell r="B452">
            <v>45984</v>
          </cell>
        </row>
        <row r="453">
          <cell r="B453">
            <v>45985</v>
          </cell>
        </row>
        <row r="454">
          <cell r="B454">
            <v>45986</v>
          </cell>
        </row>
        <row r="455">
          <cell r="B455">
            <v>45987</v>
          </cell>
        </row>
        <row r="456">
          <cell r="B456">
            <v>45988</v>
          </cell>
        </row>
        <row r="457">
          <cell r="B457">
            <v>45989</v>
          </cell>
        </row>
        <row r="458">
          <cell r="B458">
            <v>45990</v>
          </cell>
        </row>
        <row r="459">
          <cell r="B459">
            <v>45991</v>
          </cell>
        </row>
        <row r="460">
          <cell r="B460">
            <v>45992</v>
          </cell>
        </row>
        <row r="461">
          <cell r="B461">
            <v>45993</v>
          </cell>
        </row>
        <row r="462">
          <cell r="B462">
            <v>45994</v>
          </cell>
        </row>
        <row r="463">
          <cell r="B463">
            <v>45995</v>
          </cell>
        </row>
        <row r="464">
          <cell r="B464">
            <v>45996</v>
          </cell>
        </row>
        <row r="465">
          <cell r="B465">
            <v>45997</v>
          </cell>
        </row>
        <row r="466">
          <cell r="B466">
            <v>45998</v>
          </cell>
        </row>
        <row r="467">
          <cell r="B467">
            <v>45999</v>
          </cell>
        </row>
        <row r="468">
          <cell r="B468">
            <v>46000</v>
          </cell>
        </row>
        <row r="469">
          <cell r="B469">
            <v>46001</v>
          </cell>
        </row>
        <row r="470">
          <cell r="B470">
            <v>46002</v>
          </cell>
        </row>
        <row r="471">
          <cell r="B471">
            <v>46003</v>
          </cell>
        </row>
        <row r="472">
          <cell r="B472">
            <v>46004</v>
          </cell>
        </row>
        <row r="473">
          <cell r="B473">
            <v>46005</v>
          </cell>
        </row>
        <row r="474">
          <cell r="B474">
            <v>46006</v>
          </cell>
        </row>
        <row r="475">
          <cell r="B475">
            <v>46007</v>
          </cell>
        </row>
        <row r="476">
          <cell r="B476">
            <v>46008</v>
          </cell>
        </row>
        <row r="477">
          <cell r="B477">
            <v>46009</v>
          </cell>
        </row>
        <row r="478">
          <cell r="B478">
            <v>46010</v>
          </cell>
        </row>
        <row r="479">
          <cell r="B479">
            <v>46011</v>
          </cell>
        </row>
        <row r="480">
          <cell r="B480">
            <v>46012</v>
          </cell>
        </row>
        <row r="481">
          <cell r="B481">
            <v>46013</v>
          </cell>
        </row>
        <row r="482">
          <cell r="B482">
            <v>46014</v>
          </cell>
        </row>
        <row r="483">
          <cell r="B483">
            <v>46015</v>
          </cell>
        </row>
        <row r="484">
          <cell r="B484">
            <v>46016</v>
          </cell>
        </row>
        <row r="485">
          <cell r="B485">
            <v>46017</v>
          </cell>
        </row>
        <row r="486">
          <cell r="B486">
            <v>46018</v>
          </cell>
        </row>
        <row r="487">
          <cell r="B487">
            <v>46019</v>
          </cell>
        </row>
        <row r="488">
          <cell r="B488">
            <v>46020</v>
          </cell>
        </row>
        <row r="489">
          <cell r="B489">
            <v>46021</v>
          </cell>
        </row>
        <row r="490">
          <cell r="B490">
            <v>46022</v>
          </cell>
        </row>
        <row r="491">
          <cell r="B491">
            <v>46023</v>
          </cell>
        </row>
        <row r="492">
          <cell r="B492">
            <v>46024</v>
          </cell>
        </row>
        <row r="493">
          <cell r="B493">
            <v>45628</v>
          </cell>
        </row>
        <row r="494">
          <cell r="B494">
            <v>45629</v>
          </cell>
        </row>
        <row r="495">
          <cell r="B495">
            <v>45630</v>
          </cell>
        </row>
        <row r="496">
          <cell r="B496">
            <v>45631</v>
          </cell>
        </row>
        <row r="497">
          <cell r="B497">
            <v>45632</v>
          </cell>
        </row>
        <row r="498">
          <cell r="B498">
            <v>45633</v>
          </cell>
        </row>
        <row r="499">
          <cell r="B499">
            <v>45634</v>
          </cell>
        </row>
        <row r="500">
          <cell r="B500">
            <v>45635</v>
          </cell>
        </row>
        <row r="501">
          <cell r="B501">
            <v>45636</v>
          </cell>
        </row>
        <row r="502">
          <cell r="B502">
            <v>45637</v>
          </cell>
        </row>
        <row r="503">
          <cell r="B503">
            <v>45638</v>
          </cell>
        </row>
        <row r="504">
          <cell r="B504">
            <v>45639</v>
          </cell>
        </row>
        <row r="505">
          <cell r="B505">
            <v>45640</v>
          </cell>
        </row>
        <row r="506">
          <cell r="B506">
            <v>45641</v>
          </cell>
        </row>
        <row r="507">
          <cell r="B507">
            <v>45642</v>
          </cell>
        </row>
        <row r="508">
          <cell r="B508">
            <v>45643</v>
          </cell>
        </row>
        <row r="509">
          <cell r="B509">
            <v>45644</v>
          </cell>
        </row>
        <row r="510">
          <cell r="B510">
            <v>45645</v>
          </cell>
        </row>
        <row r="511">
          <cell r="B511">
            <v>45646</v>
          </cell>
        </row>
        <row r="512">
          <cell r="B512">
            <v>45647</v>
          </cell>
        </row>
        <row r="513">
          <cell r="B513">
            <v>45648</v>
          </cell>
        </row>
        <row r="514">
          <cell r="B514">
            <v>45649</v>
          </cell>
        </row>
        <row r="515">
          <cell r="B515">
            <v>45650</v>
          </cell>
        </row>
        <row r="516">
          <cell r="B516">
            <v>45651</v>
          </cell>
        </row>
        <row r="517">
          <cell r="B517">
            <v>45652</v>
          </cell>
        </row>
        <row r="518">
          <cell r="B518">
            <v>45653</v>
          </cell>
        </row>
        <row r="519">
          <cell r="B519">
            <v>45654</v>
          </cell>
        </row>
        <row r="520">
          <cell r="B520">
            <v>45655</v>
          </cell>
        </row>
        <row r="521">
          <cell r="B521">
            <v>45656</v>
          </cell>
        </row>
        <row r="522">
          <cell r="B522">
            <v>45657</v>
          </cell>
        </row>
        <row r="523">
          <cell r="B523">
            <v>45658</v>
          </cell>
        </row>
        <row r="524">
          <cell r="B524">
            <v>45659</v>
          </cell>
        </row>
        <row r="525">
          <cell r="B525">
            <v>45660</v>
          </cell>
        </row>
        <row r="526">
          <cell r="B526">
            <v>45661</v>
          </cell>
        </row>
        <row r="527">
          <cell r="B527">
            <v>45662</v>
          </cell>
        </row>
        <row r="528">
          <cell r="B528">
            <v>45663</v>
          </cell>
        </row>
        <row r="529">
          <cell r="B529">
            <v>45664</v>
          </cell>
        </row>
        <row r="530">
          <cell r="B530">
            <v>45665</v>
          </cell>
        </row>
        <row r="531">
          <cell r="B531">
            <v>45666</v>
          </cell>
        </row>
        <row r="532">
          <cell r="B532">
            <v>45667</v>
          </cell>
        </row>
        <row r="533">
          <cell r="B533">
            <v>45668</v>
          </cell>
        </row>
        <row r="534">
          <cell r="B534">
            <v>45669</v>
          </cell>
        </row>
        <row r="535">
          <cell r="B535">
            <v>45670</v>
          </cell>
        </row>
        <row r="536">
          <cell r="B536">
            <v>45671</v>
          </cell>
        </row>
        <row r="537">
          <cell r="B537">
            <v>45672</v>
          </cell>
        </row>
        <row r="538">
          <cell r="B538">
            <v>45673</v>
          </cell>
        </row>
        <row r="539">
          <cell r="B539">
            <v>45674</v>
          </cell>
        </row>
        <row r="540">
          <cell r="B540">
            <v>45675</v>
          </cell>
        </row>
        <row r="541">
          <cell r="B541">
            <v>45676</v>
          </cell>
        </row>
        <row r="542">
          <cell r="B542">
            <v>45677</v>
          </cell>
        </row>
        <row r="543">
          <cell r="B543">
            <v>45678</v>
          </cell>
        </row>
        <row r="544">
          <cell r="B544">
            <v>45679</v>
          </cell>
        </row>
        <row r="545">
          <cell r="B545">
            <v>45680</v>
          </cell>
        </row>
        <row r="546">
          <cell r="B546">
            <v>45681</v>
          </cell>
        </row>
        <row r="547">
          <cell r="B547">
            <v>45682</v>
          </cell>
        </row>
        <row r="548">
          <cell r="B548">
            <v>45683</v>
          </cell>
        </row>
        <row r="549">
          <cell r="B549">
            <v>45684</v>
          </cell>
        </row>
        <row r="550">
          <cell r="B550">
            <v>45685</v>
          </cell>
        </row>
        <row r="551">
          <cell r="B551">
            <v>45686</v>
          </cell>
        </row>
        <row r="552">
          <cell r="B552">
            <v>45687</v>
          </cell>
        </row>
        <row r="553">
          <cell r="B553">
            <v>45688</v>
          </cell>
        </row>
        <row r="554">
          <cell r="B554">
            <v>45689</v>
          </cell>
        </row>
        <row r="555">
          <cell r="B555">
            <v>45690</v>
          </cell>
        </row>
        <row r="556">
          <cell r="B556">
            <v>45691</v>
          </cell>
        </row>
        <row r="557">
          <cell r="B557">
            <v>45692</v>
          </cell>
        </row>
        <row r="558">
          <cell r="B558">
            <v>45693</v>
          </cell>
        </row>
        <row r="559">
          <cell r="B559">
            <v>45694</v>
          </cell>
        </row>
        <row r="560">
          <cell r="B560">
            <v>45695</v>
          </cell>
        </row>
        <row r="561">
          <cell r="B561">
            <v>45696</v>
          </cell>
        </row>
        <row r="562">
          <cell r="B562">
            <v>45697</v>
          </cell>
        </row>
        <row r="563">
          <cell r="B563">
            <v>45698</v>
          </cell>
        </row>
        <row r="564">
          <cell r="B564">
            <v>45699</v>
          </cell>
        </row>
        <row r="565">
          <cell r="B565">
            <v>45700</v>
          </cell>
        </row>
        <row r="566">
          <cell r="B566">
            <v>45701</v>
          </cell>
        </row>
        <row r="567">
          <cell r="B567">
            <v>45702</v>
          </cell>
        </row>
        <row r="568">
          <cell r="B568">
            <v>45703</v>
          </cell>
        </row>
        <row r="569">
          <cell r="B569">
            <v>45704</v>
          </cell>
        </row>
        <row r="570">
          <cell r="B570">
            <v>45705</v>
          </cell>
        </row>
        <row r="571">
          <cell r="B571">
            <v>45706</v>
          </cell>
        </row>
        <row r="572">
          <cell r="B572">
            <v>45707</v>
          </cell>
        </row>
        <row r="573">
          <cell r="B573">
            <v>45708</v>
          </cell>
        </row>
        <row r="574">
          <cell r="B574">
            <v>45709</v>
          </cell>
        </row>
        <row r="575">
          <cell r="B575">
            <v>45710</v>
          </cell>
        </row>
        <row r="576">
          <cell r="B576">
            <v>45711</v>
          </cell>
        </row>
        <row r="577">
          <cell r="B577">
            <v>45712</v>
          </cell>
        </row>
        <row r="578">
          <cell r="B578">
            <v>45713</v>
          </cell>
        </row>
        <row r="579">
          <cell r="B579">
            <v>45714</v>
          </cell>
        </row>
        <row r="580">
          <cell r="B580">
            <v>45715</v>
          </cell>
        </row>
        <row r="581">
          <cell r="B581">
            <v>45716</v>
          </cell>
        </row>
        <row r="582">
          <cell r="B582">
            <v>45717</v>
          </cell>
        </row>
        <row r="583">
          <cell r="B583">
            <v>45718</v>
          </cell>
        </row>
        <row r="584">
          <cell r="B584">
            <v>45719</v>
          </cell>
        </row>
        <row r="585">
          <cell r="B585">
            <v>45720</v>
          </cell>
        </row>
        <row r="586">
          <cell r="B586">
            <v>45721</v>
          </cell>
        </row>
        <row r="587">
          <cell r="B587">
            <v>45722</v>
          </cell>
        </row>
        <row r="588">
          <cell r="B588">
            <v>45723</v>
          </cell>
        </row>
        <row r="589">
          <cell r="B589">
            <v>45724</v>
          </cell>
        </row>
        <row r="590">
          <cell r="B590">
            <v>45725</v>
          </cell>
        </row>
        <row r="591">
          <cell r="B591">
            <v>45726</v>
          </cell>
        </row>
        <row r="592">
          <cell r="B592">
            <v>45727</v>
          </cell>
        </row>
        <row r="593">
          <cell r="B593">
            <v>45728</v>
          </cell>
        </row>
        <row r="594">
          <cell r="B594">
            <v>45729</v>
          </cell>
        </row>
        <row r="595">
          <cell r="B595">
            <v>45730</v>
          </cell>
        </row>
        <row r="596">
          <cell r="B596">
            <v>45731</v>
          </cell>
        </row>
        <row r="597">
          <cell r="B597">
            <v>45732</v>
          </cell>
        </row>
        <row r="598">
          <cell r="B598">
            <v>45733</v>
          </cell>
        </row>
        <row r="599">
          <cell r="B599">
            <v>45734</v>
          </cell>
        </row>
        <row r="600">
          <cell r="B600">
            <v>45735</v>
          </cell>
        </row>
        <row r="601">
          <cell r="B601">
            <v>45736</v>
          </cell>
        </row>
        <row r="602">
          <cell r="B602">
            <v>45737</v>
          </cell>
        </row>
        <row r="603">
          <cell r="B603">
            <v>45738</v>
          </cell>
        </row>
        <row r="604">
          <cell r="B604">
            <v>45739</v>
          </cell>
        </row>
        <row r="605">
          <cell r="B605">
            <v>45740</v>
          </cell>
        </row>
        <row r="606">
          <cell r="B606">
            <v>45741</v>
          </cell>
        </row>
        <row r="607">
          <cell r="B607">
            <v>45742</v>
          </cell>
        </row>
        <row r="608">
          <cell r="B608">
            <v>45743</v>
          </cell>
        </row>
        <row r="609">
          <cell r="B609">
            <v>45744</v>
          </cell>
        </row>
        <row r="610">
          <cell r="B610">
            <v>45745</v>
          </cell>
        </row>
        <row r="611">
          <cell r="B611">
            <v>45746</v>
          </cell>
        </row>
        <row r="612">
          <cell r="B612">
            <v>45747</v>
          </cell>
        </row>
        <row r="613">
          <cell r="B613">
            <v>45748</v>
          </cell>
        </row>
        <row r="614">
          <cell r="B614">
            <v>45749</v>
          </cell>
        </row>
        <row r="615">
          <cell r="B615">
            <v>45750</v>
          </cell>
        </row>
        <row r="616">
          <cell r="B616">
            <v>45751</v>
          </cell>
        </row>
        <row r="617">
          <cell r="B617">
            <v>45752</v>
          </cell>
        </row>
        <row r="618">
          <cell r="B618">
            <v>45753</v>
          </cell>
        </row>
        <row r="619">
          <cell r="B619">
            <v>45754</v>
          </cell>
        </row>
        <row r="620">
          <cell r="B620">
            <v>45755</v>
          </cell>
        </row>
        <row r="621">
          <cell r="B621">
            <v>45756</v>
          </cell>
        </row>
        <row r="622">
          <cell r="B622">
            <v>45757</v>
          </cell>
        </row>
        <row r="623">
          <cell r="B623">
            <v>45758</v>
          </cell>
        </row>
        <row r="624">
          <cell r="B624">
            <v>45759</v>
          </cell>
        </row>
        <row r="625">
          <cell r="B625">
            <v>45760</v>
          </cell>
        </row>
        <row r="626">
          <cell r="B626">
            <v>45761</v>
          </cell>
        </row>
        <row r="627">
          <cell r="B627">
            <v>45762</v>
          </cell>
        </row>
        <row r="628">
          <cell r="B628">
            <v>45763</v>
          </cell>
        </row>
        <row r="629">
          <cell r="B629">
            <v>45764</v>
          </cell>
        </row>
        <row r="630">
          <cell r="B630">
            <v>45765</v>
          </cell>
        </row>
        <row r="631">
          <cell r="B631">
            <v>45766</v>
          </cell>
        </row>
        <row r="632">
          <cell r="B632">
            <v>45767</v>
          </cell>
        </row>
        <row r="633">
          <cell r="B633">
            <v>45768</v>
          </cell>
        </row>
        <row r="634">
          <cell r="B634">
            <v>45769</v>
          </cell>
        </row>
        <row r="635">
          <cell r="B635">
            <v>45770</v>
          </cell>
        </row>
        <row r="636">
          <cell r="B636">
            <v>45771</v>
          </cell>
        </row>
        <row r="637">
          <cell r="B637">
            <v>45772</v>
          </cell>
        </row>
        <row r="638">
          <cell r="B638">
            <v>45773</v>
          </cell>
        </row>
        <row r="639">
          <cell r="B639">
            <v>45774</v>
          </cell>
        </row>
        <row r="640">
          <cell r="B640">
            <v>45775</v>
          </cell>
        </row>
        <row r="641">
          <cell r="B641">
            <v>45776</v>
          </cell>
        </row>
        <row r="642">
          <cell r="B642">
            <v>45777</v>
          </cell>
        </row>
        <row r="643">
          <cell r="B643">
            <v>45778</v>
          </cell>
        </row>
        <row r="644">
          <cell r="B644">
            <v>45779</v>
          </cell>
        </row>
        <row r="645">
          <cell r="B645">
            <v>45780</v>
          </cell>
        </row>
        <row r="646">
          <cell r="B646">
            <v>45781</v>
          </cell>
        </row>
        <row r="647">
          <cell r="B647">
            <v>45782</v>
          </cell>
        </row>
        <row r="648">
          <cell r="B648">
            <v>45783</v>
          </cell>
        </row>
        <row r="649">
          <cell r="B649">
            <v>45784</v>
          </cell>
        </row>
        <row r="650">
          <cell r="B650">
            <v>45785</v>
          </cell>
        </row>
        <row r="651">
          <cell r="B651">
            <v>45786</v>
          </cell>
        </row>
        <row r="652">
          <cell r="B652">
            <v>45787</v>
          </cell>
        </row>
        <row r="653">
          <cell r="B653">
            <v>45788</v>
          </cell>
        </row>
        <row r="654">
          <cell r="B654">
            <v>45789</v>
          </cell>
        </row>
        <row r="655">
          <cell r="B655">
            <v>45790</v>
          </cell>
        </row>
        <row r="656">
          <cell r="B656">
            <v>45791</v>
          </cell>
        </row>
        <row r="657">
          <cell r="B657">
            <v>45792</v>
          </cell>
        </row>
        <row r="658">
          <cell r="B658">
            <v>45793</v>
          </cell>
        </row>
        <row r="659">
          <cell r="B659">
            <v>45794</v>
          </cell>
        </row>
        <row r="660">
          <cell r="B660">
            <v>45795</v>
          </cell>
        </row>
        <row r="661">
          <cell r="B661">
            <v>45796</v>
          </cell>
        </row>
        <row r="662">
          <cell r="B662">
            <v>45797</v>
          </cell>
        </row>
        <row r="663">
          <cell r="B663">
            <v>45798</v>
          </cell>
        </row>
        <row r="664">
          <cell r="B664">
            <v>45799</v>
          </cell>
        </row>
        <row r="665">
          <cell r="B665">
            <v>45800</v>
          </cell>
        </row>
        <row r="666">
          <cell r="B666">
            <v>45801</v>
          </cell>
        </row>
        <row r="667">
          <cell r="B667">
            <v>45802</v>
          </cell>
        </row>
        <row r="668">
          <cell r="B668">
            <v>45803</v>
          </cell>
        </row>
        <row r="669">
          <cell r="B669">
            <v>45804</v>
          </cell>
        </row>
        <row r="670">
          <cell r="B670">
            <v>45805</v>
          </cell>
        </row>
        <row r="671">
          <cell r="B671">
            <v>45806</v>
          </cell>
        </row>
        <row r="672">
          <cell r="B672">
            <v>45807</v>
          </cell>
        </row>
        <row r="673">
          <cell r="B673">
            <v>45808</v>
          </cell>
        </row>
        <row r="674">
          <cell r="B674">
            <v>45809</v>
          </cell>
        </row>
        <row r="675">
          <cell r="B675">
            <v>45810</v>
          </cell>
        </row>
        <row r="676">
          <cell r="B676">
            <v>45811</v>
          </cell>
        </row>
        <row r="677">
          <cell r="B677">
            <v>45812</v>
          </cell>
        </row>
        <row r="678">
          <cell r="B678">
            <v>45813</v>
          </cell>
        </row>
        <row r="679">
          <cell r="B679">
            <v>45814</v>
          </cell>
        </row>
        <row r="680">
          <cell r="B680">
            <v>45815</v>
          </cell>
        </row>
        <row r="681">
          <cell r="B681">
            <v>45816</v>
          </cell>
        </row>
        <row r="682">
          <cell r="B682">
            <v>45817</v>
          </cell>
        </row>
        <row r="683">
          <cell r="B683">
            <v>45818</v>
          </cell>
        </row>
        <row r="684">
          <cell r="B684">
            <v>45819</v>
          </cell>
        </row>
        <row r="685">
          <cell r="B685">
            <v>45820</v>
          </cell>
        </row>
        <row r="686">
          <cell r="B686">
            <v>45821</v>
          </cell>
        </row>
        <row r="687">
          <cell r="B687">
            <v>45822</v>
          </cell>
        </row>
        <row r="688">
          <cell r="B688">
            <v>45823</v>
          </cell>
        </row>
        <row r="689">
          <cell r="B689">
            <v>45824</v>
          </cell>
        </row>
        <row r="690">
          <cell r="B690">
            <v>45825</v>
          </cell>
        </row>
        <row r="691">
          <cell r="B691">
            <v>45826</v>
          </cell>
        </row>
        <row r="692">
          <cell r="B692">
            <v>45827</v>
          </cell>
        </row>
        <row r="693">
          <cell r="B693">
            <v>45828</v>
          </cell>
        </row>
        <row r="694">
          <cell r="B694">
            <v>45829</v>
          </cell>
        </row>
        <row r="695">
          <cell r="B695">
            <v>45830</v>
          </cell>
        </row>
        <row r="696">
          <cell r="B696">
            <v>45831</v>
          </cell>
        </row>
        <row r="697">
          <cell r="B697">
            <v>45832</v>
          </cell>
        </row>
        <row r="698">
          <cell r="B698">
            <v>45833</v>
          </cell>
        </row>
        <row r="699">
          <cell r="B699">
            <v>45834</v>
          </cell>
        </row>
        <row r="700">
          <cell r="B700">
            <v>45835</v>
          </cell>
        </row>
        <row r="701">
          <cell r="B701">
            <v>45836</v>
          </cell>
        </row>
        <row r="702">
          <cell r="B702">
            <v>45837</v>
          </cell>
        </row>
        <row r="703">
          <cell r="B703">
            <v>45838</v>
          </cell>
        </row>
        <row r="704">
          <cell r="B704">
            <v>45839</v>
          </cell>
        </row>
        <row r="705">
          <cell r="B705">
            <v>45840</v>
          </cell>
        </row>
        <row r="706">
          <cell r="B706">
            <v>45841</v>
          </cell>
        </row>
        <row r="707">
          <cell r="B707">
            <v>45842</v>
          </cell>
        </row>
        <row r="708">
          <cell r="B708">
            <v>45843</v>
          </cell>
        </row>
        <row r="709">
          <cell r="B709">
            <v>45844</v>
          </cell>
        </row>
        <row r="710">
          <cell r="B710">
            <v>45845</v>
          </cell>
        </row>
        <row r="711">
          <cell r="B711">
            <v>45846</v>
          </cell>
        </row>
        <row r="712">
          <cell r="B712">
            <v>45847</v>
          </cell>
        </row>
        <row r="713">
          <cell r="B713">
            <v>45848</v>
          </cell>
        </row>
        <row r="714">
          <cell r="B714">
            <v>45849</v>
          </cell>
        </row>
        <row r="715">
          <cell r="B715">
            <v>45850</v>
          </cell>
        </row>
        <row r="716">
          <cell r="B716">
            <v>45851</v>
          </cell>
        </row>
        <row r="717">
          <cell r="B717">
            <v>45852</v>
          </cell>
        </row>
        <row r="718">
          <cell r="B718">
            <v>45853</v>
          </cell>
        </row>
        <row r="719">
          <cell r="B719">
            <v>45854</v>
          </cell>
        </row>
        <row r="720">
          <cell r="B720">
            <v>45855</v>
          </cell>
        </row>
        <row r="721">
          <cell r="B721">
            <v>45856</v>
          </cell>
        </row>
        <row r="722">
          <cell r="B722">
            <v>45857</v>
          </cell>
        </row>
        <row r="723">
          <cell r="B723">
            <v>45858</v>
          </cell>
        </row>
        <row r="724">
          <cell r="B724">
            <v>45859</v>
          </cell>
        </row>
        <row r="725">
          <cell r="B725">
            <v>45860</v>
          </cell>
        </row>
        <row r="726">
          <cell r="B726">
            <v>45861</v>
          </cell>
        </row>
        <row r="727">
          <cell r="B727">
            <v>45862</v>
          </cell>
        </row>
        <row r="728">
          <cell r="B728">
            <v>45863</v>
          </cell>
        </row>
        <row r="729">
          <cell r="B729">
            <v>45864</v>
          </cell>
        </row>
        <row r="730">
          <cell r="B730">
            <v>45865</v>
          </cell>
        </row>
        <row r="731">
          <cell r="B731">
            <v>45866</v>
          </cell>
        </row>
        <row r="732">
          <cell r="B732">
            <v>45867</v>
          </cell>
        </row>
        <row r="733">
          <cell r="B733">
            <v>45868</v>
          </cell>
        </row>
        <row r="734">
          <cell r="B734">
            <v>45869</v>
          </cell>
        </row>
        <row r="735">
          <cell r="B735">
            <v>45870</v>
          </cell>
        </row>
        <row r="736">
          <cell r="B736">
            <v>45871</v>
          </cell>
        </row>
        <row r="737">
          <cell r="B737">
            <v>45872</v>
          </cell>
        </row>
        <row r="738">
          <cell r="B738">
            <v>45873</v>
          </cell>
        </row>
        <row r="739">
          <cell r="B739">
            <v>45874</v>
          </cell>
        </row>
        <row r="740">
          <cell r="B740">
            <v>45875</v>
          </cell>
        </row>
        <row r="741">
          <cell r="B741">
            <v>45876</v>
          </cell>
        </row>
        <row r="742">
          <cell r="B742">
            <v>45877</v>
          </cell>
        </row>
        <row r="743">
          <cell r="B743">
            <v>45878</v>
          </cell>
        </row>
        <row r="744">
          <cell r="B744">
            <v>45879</v>
          </cell>
        </row>
        <row r="745">
          <cell r="B745">
            <v>45880</v>
          </cell>
        </row>
        <row r="746">
          <cell r="B746">
            <v>45881</v>
          </cell>
        </row>
        <row r="747">
          <cell r="B747">
            <v>45882</v>
          </cell>
        </row>
        <row r="748">
          <cell r="B748">
            <v>45883</v>
          </cell>
        </row>
        <row r="749">
          <cell r="B749">
            <v>45884</v>
          </cell>
        </row>
        <row r="750">
          <cell r="B750">
            <v>45885</v>
          </cell>
        </row>
        <row r="751">
          <cell r="B751">
            <v>45886</v>
          </cell>
        </row>
        <row r="752">
          <cell r="B752">
            <v>45887</v>
          </cell>
        </row>
        <row r="753">
          <cell r="B753">
            <v>45888</v>
          </cell>
        </row>
        <row r="754">
          <cell r="B754">
            <v>45889</v>
          </cell>
        </row>
        <row r="755">
          <cell r="B755">
            <v>45890</v>
          </cell>
        </row>
        <row r="756">
          <cell r="B756">
            <v>45891</v>
          </cell>
        </row>
        <row r="757">
          <cell r="B757">
            <v>45892</v>
          </cell>
        </row>
        <row r="758">
          <cell r="B758">
            <v>45893</v>
          </cell>
        </row>
        <row r="759">
          <cell r="B759">
            <v>45894</v>
          </cell>
        </row>
        <row r="760">
          <cell r="B760">
            <v>45895</v>
          </cell>
        </row>
        <row r="761">
          <cell r="B761">
            <v>45896</v>
          </cell>
        </row>
        <row r="762">
          <cell r="B762">
            <v>45897</v>
          </cell>
        </row>
        <row r="763">
          <cell r="B763">
            <v>45898</v>
          </cell>
        </row>
        <row r="764">
          <cell r="B764">
            <v>45899</v>
          </cell>
        </row>
        <row r="765">
          <cell r="B765">
            <v>45900</v>
          </cell>
        </row>
        <row r="766">
          <cell r="B766">
            <v>45901</v>
          </cell>
        </row>
        <row r="767">
          <cell r="B767">
            <v>45902</v>
          </cell>
        </row>
        <row r="768">
          <cell r="B768">
            <v>45903</v>
          </cell>
        </row>
        <row r="769">
          <cell r="B769">
            <v>45904</v>
          </cell>
        </row>
        <row r="770">
          <cell r="B770">
            <v>45905</v>
          </cell>
        </row>
        <row r="771">
          <cell r="B771">
            <v>45906</v>
          </cell>
        </row>
        <row r="772">
          <cell r="B772">
            <v>45907</v>
          </cell>
        </row>
        <row r="773">
          <cell r="B773">
            <v>45908</v>
          </cell>
        </row>
        <row r="774">
          <cell r="B774">
            <v>45909</v>
          </cell>
        </row>
        <row r="775">
          <cell r="B775">
            <v>45910</v>
          </cell>
        </row>
        <row r="776">
          <cell r="B776">
            <v>45911</v>
          </cell>
        </row>
        <row r="777">
          <cell r="B777">
            <v>45912</v>
          </cell>
        </row>
        <row r="778">
          <cell r="B778">
            <v>45913</v>
          </cell>
        </row>
        <row r="779">
          <cell r="B779">
            <v>45914</v>
          </cell>
        </row>
        <row r="780">
          <cell r="B780">
            <v>45915</v>
          </cell>
        </row>
        <row r="781">
          <cell r="B781">
            <v>45916</v>
          </cell>
        </row>
        <row r="782">
          <cell r="B782">
            <v>45917</v>
          </cell>
        </row>
        <row r="783">
          <cell r="B783">
            <v>45918</v>
          </cell>
        </row>
        <row r="784">
          <cell r="B784">
            <v>45919</v>
          </cell>
        </row>
        <row r="785">
          <cell r="B785">
            <v>45920</v>
          </cell>
        </row>
        <row r="786">
          <cell r="B786">
            <v>45921</v>
          </cell>
        </row>
        <row r="787">
          <cell r="B787">
            <v>45922</v>
          </cell>
        </row>
        <row r="788">
          <cell r="B788">
            <v>45923</v>
          </cell>
        </row>
        <row r="789">
          <cell r="B789">
            <v>45924</v>
          </cell>
        </row>
        <row r="790">
          <cell r="B790">
            <v>45925</v>
          </cell>
        </row>
        <row r="791">
          <cell r="B791">
            <v>45926</v>
          </cell>
        </row>
        <row r="792">
          <cell r="B792">
            <v>45927</v>
          </cell>
        </row>
        <row r="793">
          <cell r="B793">
            <v>45928</v>
          </cell>
        </row>
        <row r="794">
          <cell r="B794">
            <v>45929</v>
          </cell>
        </row>
        <row r="795">
          <cell r="B795">
            <v>45930</v>
          </cell>
        </row>
        <row r="796">
          <cell r="B796">
            <v>45931</v>
          </cell>
        </row>
        <row r="797">
          <cell r="B797">
            <v>45932</v>
          </cell>
        </row>
        <row r="798">
          <cell r="B798">
            <v>45933</v>
          </cell>
        </row>
        <row r="799">
          <cell r="B799">
            <v>45934</v>
          </cell>
        </row>
        <row r="800">
          <cell r="B800">
            <v>45935</v>
          </cell>
        </row>
        <row r="801">
          <cell r="B801">
            <v>45936</v>
          </cell>
        </row>
        <row r="802">
          <cell r="B802">
            <v>45937</v>
          </cell>
        </row>
        <row r="803">
          <cell r="B803">
            <v>45938</v>
          </cell>
        </row>
        <row r="804">
          <cell r="B804">
            <v>45939</v>
          </cell>
        </row>
        <row r="805">
          <cell r="B805">
            <v>45940</v>
          </cell>
        </row>
        <row r="806">
          <cell r="B806">
            <v>45941</v>
          </cell>
        </row>
        <row r="807">
          <cell r="B807">
            <v>45942</v>
          </cell>
        </row>
        <row r="808">
          <cell r="B808">
            <v>45943</v>
          </cell>
        </row>
        <row r="809">
          <cell r="B809">
            <v>45944</v>
          </cell>
        </row>
        <row r="810">
          <cell r="B810">
            <v>45945</v>
          </cell>
        </row>
        <row r="811">
          <cell r="B811">
            <v>45946</v>
          </cell>
        </row>
        <row r="812">
          <cell r="B812">
            <v>45947</v>
          </cell>
        </row>
        <row r="813">
          <cell r="B813">
            <v>45948</v>
          </cell>
        </row>
        <row r="814">
          <cell r="B814">
            <v>45949</v>
          </cell>
        </row>
        <row r="815">
          <cell r="B815">
            <v>45950</v>
          </cell>
        </row>
        <row r="816">
          <cell r="B816">
            <v>45951</v>
          </cell>
        </row>
        <row r="817">
          <cell r="B817">
            <v>45952</v>
          </cell>
        </row>
        <row r="818">
          <cell r="B818">
            <v>45953</v>
          </cell>
        </row>
        <row r="819">
          <cell r="B819">
            <v>45954</v>
          </cell>
        </row>
        <row r="820">
          <cell r="B820">
            <v>45955</v>
          </cell>
        </row>
        <row r="821">
          <cell r="B821">
            <v>45956</v>
          </cell>
        </row>
        <row r="822">
          <cell r="B822">
            <v>45957</v>
          </cell>
        </row>
        <row r="823">
          <cell r="B823">
            <v>45958</v>
          </cell>
        </row>
        <row r="824">
          <cell r="B824">
            <v>45959</v>
          </cell>
        </row>
        <row r="825">
          <cell r="B825">
            <v>45960</v>
          </cell>
        </row>
        <row r="826">
          <cell r="B826">
            <v>45961</v>
          </cell>
        </row>
        <row r="827">
          <cell r="B827">
            <v>45962</v>
          </cell>
        </row>
        <row r="828">
          <cell r="B828">
            <v>45963</v>
          </cell>
        </row>
        <row r="829">
          <cell r="B829">
            <v>45964</v>
          </cell>
        </row>
        <row r="830">
          <cell r="B830">
            <v>45965</v>
          </cell>
        </row>
        <row r="831">
          <cell r="B831">
            <v>45966</v>
          </cell>
        </row>
        <row r="832">
          <cell r="B832">
            <v>45967</v>
          </cell>
        </row>
        <row r="833">
          <cell r="B833">
            <v>45968</v>
          </cell>
        </row>
        <row r="834">
          <cell r="B834">
            <v>45969</v>
          </cell>
        </row>
        <row r="835">
          <cell r="B835">
            <v>45970</v>
          </cell>
        </row>
        <row r="836">
          <cell r="B836">
            <v>45971</v>
          </cell>
        </row>
        <row r="837">
          <cell r="B837">
            <v>45972</v>
          </cell>
        </row>
        <row r="838">
          <cell r="B838">
            <v>45973</v>
          </cell>
        </row>
        <row r="839">
          <cell r="B839">
            <v>45974</v>
          </cell>
        </row>
        <row r="840">
          <cell r="B840">
            <v>45975</v>
          </cell>
        </row>
        <row r="841">
          <cell r="B841">
            <v>45976</v>
          </cell>
        </row>
        <row r="842">
          <cell r="B842">
            <v>45977</v>
          </cell>
        </row>
        <row r="843">
          <cell r="B843">
            <v>45978</v>
          </cell>
        </row>
        <row r="844">
          <cell r="B844">
            <v>45979</v>
          </cell>
        </row>
        <row r="845">
          <cell r="B845">
            <v>45980</v>
          </cell>
        </row>
        <row r="846">
          <cell r="B846">
            <v>45981</v>
          </cell>
        </row>
        <row r="847">
          <cell r="B847">
            <v>45982</v>
          </cell>
        </row>
        <row r="848">
          <cell r="B848">
            <v>45983</v>
          </cell>
        </row>
        <row r="849">
          <cell r="B849">
            <v>45984</v>
          </cell>
        </row>
        <row r="850">
          <cell r="B850">
            <v>45985</v>
          </cell>
        </row>
        <row r="851">
          <cell r="B851">
            <v>45986</v>
          </cell>
        </row>
        <row r="852">
          <cell r="B852">
            <v>45987</v>
          </cell>
        </row>
        <row r="853">
          <cell r="B853">
            <v>45988</v>
          </cell>
        </row>
        <row r="854">
          <cell r="B854">
            <v>45989</v>
          </cell>
        </row>
        <row r="855">
          <cell r="B855">
            <v>45990</v>
          </cell>
        </row>
        <row r="856">
          <cell r="B856">
            <v>45991</v>
          </cell>
        </row>
        <row r="857">
          <cell r="B857">
            <v>45992</v>
          </cell>
        </row>
        <row r="858">
          <cell r="B858">
            <v>45993</v>
          </cell>
        </row>
        <row r="859">
          <cell r="B859">
            <v>45994</v>
          </cell>
        </row>
        <row r="860">
          <cell r="B860">
            <v>45995</v>
          </cell>
        </row>
        <row r="861">
          <cell r="B861">
            <v>45996</v>
          </cell>
        </row>
        <row r="862">
          <cell r="B862">
            <v>45997</v>
          </cell>
        </row>
        <row r="863">
          <cell r="B863">
            <v>45998</v>
          </cell>
        </row>
        <row r="864">
          <cell r="B864">
            <v>45999</v>
          </cell>
        </row>
        <row r="865">
          <cell r="B865">
            <v>46000</v>
          </cell>
        </row>
        <row r="866">
          <cell r="B866">
            <v>46001</v>
          </cell>
        </row>
        <row r="867">
          <cell r="B867">
            <v>46002</v>
          </cell>
        </row>
        <row r="868">
          <cell r="B868">
            <v>46003</v>
          </cell>
        </row>
        <row r="869">
          <cell r="B869">
            <v>46004</v>
          </cell>
        </row>
        <row r="870">
          <cell r="B870">
            <v>46005</v>
          </cell>
        </row>
        <row r="871">
          <cell r="B871">
            <v>46006</v>
          </cell>
        </row>
        <row r="872">
          <cell r="B872">
            <v>46007</v>
          </cell>
        </row>
        <row r="873">
          <cell r="B873">
            <v>46008</v>
          </cell>
        </row>
        <row r="874">
          <cell r="B874">
            <v>46009</v>
          </cell>
        </row>
        <row r="875">
          <cell r="B875">
            <v>46010</v>
          </cell>
        </row>
        <row r="876">
          <cell r="B876">
            <v>46011</v>
          </cell>
        </row>
        <row r="877">
          <cell r="B877">
            <v>46012</v>
          </cell>
        </row>
        <row r="878">
          <cell r="B878">
            <v>46013</v>
          </cell>
        </row>
        <row r="879">
          <cell r="B879">
            <v>46014</v>
          </cell>
        </row>
        <row r="880">
          <cell r="B880">
            <v>46015</v>
          </cell>
        </row>
        <row r="881">
          <cell r="B881">
            <v>46016</v>
          </cell>
        </row>
        <row r="882">
          <cell r="B882">
            <v>46017</v>
          </cell>
        </row>
        <row r="883">
          <cell r="B883">
            <v>46018</v>
          </cell>
        </row>
        <row r="884">
          <cell r="B884">
            <v>46019</v>
          </cell>
        </row>
        <row r="885">
          <cell r="B885">
            <v>46020</v>
          </cell>
        </row>
        <row r="886">
          <cell r="B886">
            <v>46021</v>
          </cell>
        </row>
        <row r="887">
          <cell r="B887">
            <v>46022</v>
          </cell>
        </row>
        <row r="888">
          <cell r="B888">
            <v>46023</v>
          </cell>
        </row>
        <row r="889">
          <cell r="B889">
            <v>46024</v>
          </cell>
        </row>
        <row r="890">
          <cell r="B890">
            <v>46025</v>
          </cell>
        </row>
        <row r="891">
          <cell r="B891">
            <v>46026</v>
          </cell>
        </row>
        <row r="892">
          <cell r="B892">
            <v>46027</v>
          </cell>
        </row>
        <row r="893">
          <cell r="B893">
            <v>46028</v>
          </cell>
        </row>
        <row r="894">
          <cell r="B894">
            <v>46029</v>
          </cell>
        </row>
        <row r="895">
          <cell r="B895">
            <v>46030</v>
          </cell>
        </row>
        <row r="896">
          <cell r="B896">
            <v>46031</v>
          </cell>
        </row>
        <row r="897">
          <cell r="B897">
            <v>46032</v>
          </cell>
        </row>
        <row r="898">
          <cell r="B898">
            <v>46033</v>
          </cell>
        </row>
        <row r="899">
          <cell r="B899">
            <v>46034</v>
          </cell>
        </row>
        <row r="900">
          <cell r="B900">
            <v>46035</v>
          </cell>
        </row>
        <row r="901">
          <cell r="B901">
            <v>46036</v>
          </cell>
        </row>
        <row r="902">
          <cell r="B902">
            <v>46037</v>
          </cell>
        </row>
        <row r="903">
          <cell r="B903">
            <v>46038</v>
          </cell>
        </row>
        <row r="904">
          <cell r="B904">
            <v>46039</v>
          </cell>
        </row>
        <row r="905">
          <cell r="B905">
            <v>46040</v>
          </cell>
        </row>
        <row r="906">
          <cell r="B906">
            <v>46041</v>
          </cell>
        </row>
        <row r="907">
          <cell r="B907">
            <v>46042</v>
          </cell>
        </row>
        <row r="908">
          <cell r="B908">
            <v>46043</v>
          </cell>
        </row>
        <row r="909">
          <cell r="B909">
            <v>46044</v>
          </cell>
        </row>
        <row r="910">
          <cell r="B910">
            <v>46045</v>
          </cell>
        </row>
        <row r="911">
          <cell r="B911">
            <v>46046</v>
          </cell>
        </row>
        <row r="912">
          <cell r="B912">
            <v>46047</v>
          </cell>
        </row>
        <row r="913">
          <cell r="B913">
            <v>46048</v>
          </cell>
        </row>
        <row r="914">
          <cell r="B914">
            <v>46049</v>
          </cell>
        </row>
        <row r="915">
          <cell r="B915">
            <v>46050</v>
          </cell>
        </row>
        <row r="916">
          <cell r="B916">
            <v>46051</v>
          </cell>
        </row>
        <row r="917">
          <cell r="B917">
            <v>46052</v>
          </cell>
        </row>
        <row r="918">
          <cell r="B918">
            <v>46053</v>
          </cell>
        </row>
        <row r="919">
          <cell r="B919">
            <v>46054</v>
          </cell>
        </row>
        <row r="920">
          <cell r="B920">
            <v>46055</v>
          </cell>
        </row>
        <row r="921">
          <cell r="B921">
            <v>46056</v>
          </cell>
        </row>
        <row r="922">
          <cell r="B922">
            <v>46057</v>
          </cell>
        </row>
        <row r="923">
          <cell r="B923">
            <v>46058</v>
          </cell>
        </row>
        <row r="924">
          <cell r="B924">
            <v>46059</v>
          </cell>
        </row>
        <row r="925">
          <cell r="B925">
            <v>46060</v>
          </cell>
        </row>
        <row r="926">
          <cell r="B926">
            <v>46061</v>
          </cell>
        </row>
        <row r="927">
          <cell r="B927">
            <v>46062</v>
          </cell>
        </row>
        <row r="928">
          <cell r="B928">
            <v>46063</v>
          </cell>
        </row>
        <row r="929">
          <cell r="B929">
            <v>46064</v>
          </cell>
        </row>
        <row r="930">
          <cell r="B930">
            <v>46065</v>
          </cell>
        </row>
        <row r="931">
          <cell r="B931">
            <v>46066</v>
          </cell>
        </row>
        <row r="932">
          <cell r="B932">
            <v>46067</v>
          </cell>
        </row>
        <row r="933">
          <cell r="B933">
            <v>46068</v>
          </cell>
        </row>
        <row r="934">
          <cell r="B934">
            <v>46069</v>
          </cell>
        </row>
        <row r="935">
          <cell r="B935">
            <v>46070</v>
          </cell>
        </row>
        <row r="936">
          <cell r="B936">
            <v>46071</v>
          </cell>
        </row>
        <row r="937">
          <cell r="B937">
            <v>46072</v>
          </cell>
        </row>
        <row r="938">
          <cell r="B938">
            <v>46073</v>
          </cell>
        </row>
        <row r="939">
          <cell r="B939">
            <v>46074</v>
          </cell>
        </row>
        <row r="940">
          <cell r="B940">
            <v>46075</v>
          </cell>
        </row>
        <row r="941">
          <cell r="B941">
            <v>46076</v>
          </cell>
        </row>
        <row r="942">
          <cell r="B942">
            <v>46077</v>
          </cell>
        </row>
        <row r="943">
          <cell r="B943">
            <v>46078</v>
          </cell>
        </row>
        <row r="944">
          <cell r="B944">
            <v>46079</v>
          </cell>
        </row>
        <row r="945">
          <cell r="B945">
            <v>46080</v>
          </cell>
        </row>
        <row r="946">
          <cell r="B946">
            <v>46081</v>
          </cell>
        </row>
        <row r="947">
          <cell r="B947">
            <v>46082</v>
          </cell>
        </row>
        <row r="948">
          <cell r="B948">
            <v>46083</v>
          </cell>
        </row>
        <row r="949">
          <cell r="B949">
            <v>46084</v>
          </cell>
        </row>
        <row r="950">
          <cell r="B950">
            <v>46085</v>
          </cell>
        </row>
        <row r="951">
          <cell r="B951">
            <v>46086</v>
          </cell>
        </row>
        <row r="952">
          <cell r="B952">
            <v>46087</v>
          </cell>
        </row>
        <row r="953">
          <cell r="B953">
            <v>46088</v>
          </cell>
        </row>
        <row r="954">
          <cell r="B954">
            <v>46089</v>
          </cell>
        </row>
        <row r="955">
          <cell r="B955">
            <v>46090</v>
          </cell>
        </row>
        <row r="956">
          <cell r="B956">
            <v>46091</v>
          </cell>
        </row>
        <row r="957">
          <cell r="B957">
            <v>46092</v>
          </cell>
        </row>
        <row r="958">
          <cell r="B958">
            <v>46093</v>
          </cell>
        </row>
        <row r="959">
          <cell r="B959">
            <v>46094</v>
          </cell>
        </row>
        <row r="960">
          <cell r="B960">
            <v>46095</v>
          </cell>
        </row>
        <row r="961">
          <cell r="B961">
            <v>46096</v>
          </cell>
        </row>
        <row r="962">
          <cell r="B962">
            <v>46097</v>
          </cell>
        </row>
        <row r="963">
          <cell r="B963">
            <v>46098</v>
          </cell>
        </row>
        <row r="964">
          <cell r="B964">
            <v>46099</v>
          </cell>
        </row>
        <row r="965">
          <cell r="B965">
            <v>46100</v>
          </cell>
        </row>
        <row r="966">
          <cell r="B966">
            <v>46101</v>
          </cell>
        </row>
        <row r="967">
          <cell r="B967">
            <v>46102</v>
          </cell>
        </row>
        <row r="968">
          <cell r="B968">
            <v>46103</v>
          </cell>
        </row>
        <row r="969">
          <cell r="B969">
            <v>46104</v>
          </cell>
        </row>
        <row r="970">
          <cell r="B970">
            <v>46105</v>
          </cell>
        </row>
        <row r="971">
          <cell r="B971">
            <v>46106</v>
          </cell>
        </row>
        <row r="972">
          <cell r="B972">
            <v>46107</v>
          </cell>
        </row>
        <row r="973">
          <cell r="B973">
            <v>46108</v>
          </cell>
        </row>
        <row r="974">
          <cell r="B974">
            <v>46109</v>
          </cell>
        </row>
        <row r="975">
          <cell r="B975">
            <v>46110</v>
          </cell>
        </row>
        <row r="976">
          <cell r="B976">
            <v>46111</v>
          </cell>
        </row>
        <row r="977">
          <cell r="B977">
            <v>46112</v>
          </cell>
        </row>
        <row r="978">
          <cell r="B978">
            <v>46113</v>
          </cell>
        </row>
        <row r="979">
          <cell r="B979">
            <v>46114</v>
          </cell>
        </row>
        <row r="980">
          <cell r="B980">
            <v>46115</v>
          </cell>
        </row>
        <row r="981">
          <cell r="B981">
            <v>46116</v>
          </cell>
        </row>
        <row r="982">
          <cell r="B982">
            <v>46117</v>
          </cell>
          <cell r="I982" t="str">
            <v>T</v>
          </cell>
        </row>
        <row r="984">
          <cell r="B984">
            <v>47766</v>
          </cell>
        </row>
        <row r="985">
          <cell r="I985" t="str">
            <v>T</v>
          </cell>
        </row>
        <row r="1013">
          <cell r="I1013" t="str">
            <v>T</v>
          </cell>
        </row>
      </sheetData>
      <sheetData sheetId="57"/>
      <sheetData sheetId="58"/>
      <sheetData sheetId="59"/>
      <sheetData sheetId="60"/>
      <sheetData sheetId="61"/>
      <sheetData sheetId="62"/>
      <sheetData sheetId="63"/>
      <sheetData sheetId="64">
        <row r="3">
          <cell r="B3" t="str">
            <v>A.GUILLOU</v>
          </cell>
        </row>
        <row r="4">
          <cell r="B4" t="str">
            <v>A.ROMELIE</v>
          </cell>
        </row>
        <row r="5">
          <cell r="B5" t="str">
            <v>C.BIDAULT</v>
          </cell>
        </row>
        <row r="6">
          <cell r="B6" t="str">
            <v>D.ETHEVE</v>
          </cell>
        </row>
        <row r="7">
          <cell r="B7" t="str">
            <v>E.GIRAUDO</v>
          </cell>
        </row>
        <row r="8">
          <cell r="B8" t="str">
            <v>F.GONTHIER</v>
          </cell>
        </row>
        <row r="9">
          <cell r="B9" t="str">
            <v>F.PAYET</v>
          </cell>
        </row>
        <row r="10">
          <cell r="B10" t="str">
            <v>J.COLLET</v>
          </cell>
        </row>
        <row r="11">
          <cell r="B11" t="str">
            <v>J.F.POUNOUSSAMY</v>
          </cell>
        </row>
        <row r="12">
          <cell r="B12" t="str">
            <v>L.PICCOLI</v>
          </cell>
        </row>
        <row r="13">
          <cell r="B13" t="str">
            <v>M.BIMA</v>
          </cell>
        </row>
        <row r="14">
          <cell r="B14" t="str">
            <v>M.PAYET</v>
          </cell>
        </row>
        <row r="15">
          <cell r="B15" t="str">
            <v>N.LAMONTAGNE</v>
          </cell>
        </row>
        <row r="16">
          <cell r="B16" t="str">
            <v>R.GRENIER</v>
          </cell>
        </row>
        <row r="17">
          <cell r="B17" t="str">
            <v>B.GUILLOUZO</v>
          </cell>
        </row>
        <row r="18">
          <cell r="B18" t="str">
            <v>S.PONCET</v>
          </cell>
        </row>
        <row r="19">
          <cell r="B19" t="str">
            <v>S.RAMY</v>
          </cell>
        </row>
        <row r="20">
          <cell r="B20" t="str">
            <v>V.SALINGUE</v>
          </cell>
        </row>
        <row r="21">
          <cell r="B21" t="str">
            <v>V.WAVRANT</v>
          </cell>
        </row>
        <row r="22">
          <cell r="B22" t="str">
            <v>T.ASSANDRIPA</v>
          </cell>
        </row>
        <row r="23">
          <cell r="B23" t="str">
            <v>M. BLED</v>
          </cell>
        </row>
        <row r="24">
          <cell r="B24" t="str">
            <v>- - - - - - - - - - - - - - - -</v>
          </cell>
        </row>
        <row r="25">
          <cell r="B25" t="str">
            <v>F.BANCALIN</v>
          </cell>
        </row>
        <row r="26">
          <cell r="B26" t="str">
            <v>P.COULON</v>
          </cell>
        </row>
        <row r="27">
          <cell r="B27" t="str">
            <v>ZZ</v>
          </cell>
        </row>
        <row r="28">
          <cell r="B28" t="str">
            <v>ZZ</v>
          </cell>
        </row>
        <row r="29">
          <cell r="B29" t="str">
            <v>-</v>
          </cell>
        </row>
        <row r="30">
          <cell r="B30" t="str">
            <v>AUTONOMIE</v>
          </cell>
        </row>
        <row r="31">
          <cell r="B31" t="str">
            <v>- - - - - - - - - - - - - - - -</v>
          </cell>
        </row>
        <row r="32">
          <cell r="B32" t="str">
            <v>V.BOULANGER</v>
          </cell>
        </row>
        <row r="33">
          <cell r="B33" t="str">
            <v>T.POLIZZI</v>
          </cell>
        </row>
        <row r="34">
          <cell r="B34" t="str">
            <v>J.ADAM</v>
          </cell>
        </row>
        <row r="35">
          <cell r="B35" t="str">
            <v>L.GOEURY</v>
          </cell>
        </row>
        <row r="36">
          <cell r="B36" t="str">
            <v>S.RAVELONANOSY</v>
          </cell>
        </row>
        <row r="37">
          <cell r="B37" t="str">
            <v>A.LEJOYEUX</v>
          </cell>
        </row>
        <row r="38">
          <cell r="B38" t="str">
            <v>E.CEBIN</v>
          </cell>
        </row>
        <row r="39">
          <cell r="B39" t="str">
            <v>K.CORRE</v>
          </cell>
        </row>
        <row r="40">
          <cell r="B40" t="str">
            <v>F.NAZE</v>
          </cell>
        </row>
        <row r="41">
          <cell r="B41" t="str">
            <v>Y.STEULLET</v>
          </cell>
        </row>
        <row r="42">
          <cell r="B42" t="str">
            <v>H.HOARAU</v>
          </cell>
        </row>
        <row r="43">
          <cell r="B43" t="str">
            <v>R.HOCHART</v>
          </cell>
        </row>
        <row r="44">
          <cell r="B44" t="str">
            <v xml:space="preserve">ZZ </v>
          </cell>
        </row>
        <row r="45">
          <cell r="B45" t="str">
            <v xml:space="preserve">ZZ </v>
          </cell>
        </row>
        <row r="46">
          <cell r="B46" t="str">
            <v xml:space="preserve">ZZ </v>
          </cell>
        </row>
        <row r="47">
          <cell r="B47" t="str">
            <v xml:space="preserve">ZZ </v>
          </cell>
        </row>
        <row r="48">
          <cell r="B48" t="str">
            <v xml:space="preserve">ZZ </v>
          </cell>
        </row>
        <row r="49">
          <cell r="B49" t="str">
            <v xml:space="preserve">ZZ </v>
          </cell>
        </row>
        <row r="50">
          <cell r="B50" t="str">
            <v xml:space="preserve">ZZ </v>
          </cell>
        </row>
        <row r="51">
          <cell r="B51" t="str">
            <v xml:space="preserve">ZZ </v>
          </cell>
        </row>
        <row r="52">
          <cell r="B52" t="str">
            <v xml:space="preserve">ZZ </v>
          </cell>
        </row>
        <row r="53">
          <cell r="B53" t="str">
            <v>S.ZITTE</v>
          </cell>
        </row>
        <row r="54">
          <cell r="B54" t="str">
            <v>C.PAPA_PATSOUMOUDOU</v>
          </cell>
        </row>
        <row r="55">
          <cell r="B55" t="str">
            <v>M.SERY</v>
          </cell>
        </row>
        <row r="56">
          <cell r="B56" t="str">
            <v>PILOTE</v>
          </cell>
        </row>
      </sheetData>
      <sheetData sheetId="65"/>
      <sheetData sheetId="66"/>
      <sheetData sheetId="67"/>
      <sheetData sheetId="68"/>
      <sheetData sheetId="69"/>
      <sheetData sheetId="70"/>
      <sheetData sheetId="71"/>
      <sheetData sheetId="72"/>
      <sheetData sheetId="73"/>
      <sheetData sheetId="74"/>
      <sheetData sheetId="75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E975094-A02A-433F-8453-11C91D4AD449}">
  <dimension ref="A1:AF117"/>
  <sheetViews>
    <sheetView tabSelected="1" workbookViewId="0">
      <selection activeCell="F4" sqref="F4"/>
    </sheetView>
  </sheetViews>
  <sheetFormatPr baseColWidth="10" defaultColWidth="11.44140625" defaultRowHeight="14.4" x14ac:dyDescent="0.3"/>
  <cols>
    <col min="1" max="1" width="3.5546875" style="72" customWidth="1"/>
    <col min="2" max="2" width="3.33203125" style="2" customWidth="1"/>
    <col min="3" max="4" width="10.33203125" style="2" customWidth="1"/>
    <col min="5" max="5" width="5" style="72" customWidth="1"/>
    <col min="6" max="6" width="3.33203125" style="2" customWidth="1"/>
    <col min="7" max="7" width="10.33203125" style="88" customWidth="1"/>
    <col min="8" max="8" width="10.33203125" style="2" customWidth="1"/>
    <col min="9" max="9" width="3.5546875" style="72" customWidth="1"/>
    <col min="10" max="10" width="3.33203125" style="2" customWidth="1"/>
    <col min="11" max="12" width="10.33203125" style="2" customWidth="1"/>
    <col min="13" max="13" width="3.5546875" style="72" customWidth="1"/>
    <col min="14" max="14" width="3.33203125" style="2" customWidth="1"/>
    <col min="15" max="16" width="10.33203125" style="2" customWidth="1"/>
    <col min="17" max="17" width="3.5546875" style="72" customWidth="1"/>
    <col min="18" max="18" width="3.33203125" style="2" customWidth="1"/>
    <col min="19" max="20" width="10.33203125" style="2" customWidth="1"/>
    <col min="21" max="21" width="3.5546875" style="72" customWidth="1"/>
    <col min="22" max="22" width="3.33203125" style="2" customWidth="1"/>
    <col min="23" max="24" width="10.33203125" style="2" customWidth="1"/>
    <col min="25" max="25" width="3.5546875" style="72" customWidth="1"/>
    <col min="26" max="26" width="3.33203125" style="2" customWidth="1"/>
    <col min="27" max="28" width="10.33203125" style="2" customWidth="1"/>
    <col min="29" max="29" width="3.5546875" style="72" customWidth="1"/>
    <col min="30" max="30" width="3.33203125" style="2" customWidth="1"/>
    <col min="31" max="32" width="10.33203125" style="2" customWidth="1"/>
    <col min="33" max="16384" width="11.44140625" style="2"/>
  </cols>
  <sheetData>
    <row r="1" spans="1:32" ht="21.6" thickBot="1" x14ac:dyDescent="0.45">
      <c r="A1" s="1" t="str">
        <f>'[1]FGA 2 (R)'!C1&amp;" - 1/2"</f>
        <v>FGA 2 - 1/2</v>
      </c>
      <c r="B1" s="1"/>
      <c r="C1" s="1"/>
      <c r="D1" s="1"/>
      <c r="E1" s="1"/>
      <c r="F1" s="1"/>
      <c r="G1" s="1"/>
      <c r="H1" s="1"/>
      <c r="I1" s="1"/>
      <c r="J1" s="1"/>
      <c r="K1" s="1"/>
      <c r="L1" s="1"/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/>
      <c r="AD1" s="1"/>
      <c r="AE1" s="1"/>
      <c r="AF1" s="1"/>
    </row>
    <row r="2" spans="1:32" ht="21.6" thickBot="1" x14ac:dyDescent="0.35">
      <c r="A2" s="4" t="s">
        <v>8</v>
      </c>
      <c r="B2" s="4"/>
      <c r="C2" s="4"/>
      <c r="D2" s="4"/>
      <c r="E2" s="92">
        <v>45536</v>
      </c>
      <c r="F2" s="92"/>
      <c r="G2" s="92"/>
      <c r="H2" s="89"/>
      <c r="I2" s="90"/>
      <c r="J2" s="90"/>
      <c r="K2" s="90"/>
      <c r="L2" s="90"/>
      <c r="M2" s="89"/>
      <c r="N2" s="89"/>
      <c r="O2" s="89"/>
      <c r="P2" s="89"/>
      <c r="Q2" s="89"/>
      <c r="R2" s="89"/>
      <c r="S2" s="89"/>
      <c r="T2" s="89"/>
      <c r="U2" s="89"/>
      <c r="V2" s="89"/>
      <c r="W2" s="89"/>
      <c r="X2" s="89"/>
      <c r="Y2" s="89"/>
      <c r="Z2" s="89"/>
      <c r="AA2" s="89"/>
      <c r="AB2" s="89"/>
      <c r="AC2" s="89"/>
      <c r="AD2" s="89"/>
      <c r="AE2" s="89"/>
      <c r="AF2" s="91"/>
    </row>
    <row r="3" spans="1:32" ht="15" thickBot="1" x14ac:dyDescent="0.35">
      <c r="A3" s="7">
        <f>EOMONTH($E$2,-1)+1</f>
        <v>45536</v>
      </c>
      <c r="B3" s="8"/>
      <c r="C3" s="8"/>
      <c r="D3" s="9"/>
      <c r="E3" s="7">
        <f>EOMONTH(A3,0)+1</f>
        <v>45566</v>
      </c>
      <c r="F3" s="8"/>
      <c r="G3" s="8"/>
      <c r="H3" s="8"/>
      <c r="I3" s="10">
        <f>EOMONTH(E3,0)+1</f>
        <v>45597</v>
      </c>
      <c r="J3" s="11"/>
      <c r="K3" s="11"/>
      <c r="L3" s="12"/>
      <c r="M3" s="10">
        <f>EOMONTH(I3,0)+1</f>
        <v>45627</v>
      </c>
      <c r="N3" s="11"/>
      <c r="O3" s="11"/>
      <c r="P3" s="12"/>
      <c r="Q3" s="10">
        <f>EOMONTH(M3,0)+1</f>
        <v>45658</v>
      </c>
      <c r="R3" s="11"/>
      <c r="S3" s="11"/>
      <c r="T3" s="12"/>
      <c r="U3" s="10">
        <f>EOMONTH(Q3,0)+1</f>
        <v>45689</v>
      </c>
      <c r="V3" s="11"/>
      <c r="W3" s="11"/>
      <c r="X3" s="12"/>
      <c r="Y3" s="10">
        <f>EOMONTH(U3,0)+1</f>
        <v>45717</v>
      </c>
      <c r="Z3" s="11"/>
      <c r="AA3" s="11"/>
      <c r="AB3" s="12"/>
      <c r="AC3" s="10">
        <f>EOMONTH(Y3,0)+1</f>
        <v>45748</v>
      </c>
      <c r="AD3" s="11"/>
      <c r="AE3" s="11"/>
      <c r="AF3" s="12"/>
    </row>
    <row r="4" spans="1:32" x14ac:dyDescent="0.3">
      <c r="A4" s="13">
        <f>A3</f>
        <v>45536</v>
      </c>
      <c r="B4" s="14" t="str">
        <f>PROPER(LEFT(TEXT(A4,"jjjj"),1))</f>
        <v>J</v>
      </c>
      <c r="C4" s="15" t="str">
        <f>_xlfn.XLOOKUP(A4,'[1]FGA 2 (R)'!$B:$B,'[1]FGA 2 (R)'!$I:$I,"")</f>
        <v>T</v>
      </c>
      <c r="D4" s="16"/>
      <c r="E4" s="13">
        <f>EOMONTH(A3,0)+1</f>
        <v>45566</v>
      </c>
      <c r="F4" s="14" t="str">
        <f t="shared" ref="F4:F34" si="0">PROPER(LEFT(TEXT(E4,"jjjj"),1))</f>
        <v>J</v>
      </c>
      <c r="G4" s="15">
        <f>_xlfn.XLOOKUP(E4,'[1]FGA 2 (R)'!$B:$B,'[1]FGA 2 (R)'!$I:$I,"")</f>
        <v>0</v>
      </c>
      <c r="H4" s="17"/>
      <c r="I4" s="13">
        <f>EOMONTH(E3,0)+1</f>
        <v>45597</v>
      </c>
      <c r="J4" s="18" t="str">
        <f t="shared" ref="J4:J34" si="1">PROPER(LEFT(TEXT(I4,"jjjj"),1))</f>
        <v>J</v>
      </c>
      <c r="K4" s="15">
        <f>_xlfn.XLOOKUP(I4,'[1]FGA 2 (R)'!$B:$B,'[1]FGA 2 (R)'!$I:$I,"")</f>
        <v>0</v>
      </c>
      <c r="L4" s="17"/>
      <c r="M4" s="13">
        <f>EOMONTH(I3,0)+1</f>
        <v>45627</v>
      </c>
      <c r="N4" s="14" t="str">
        <f t="shared" ref="N4:N34" si="2">PROPER(LEFT(TEXT(M4,"jjjj"),1))</f>
        <v>J</v>
      </c>
      <c r="O4" s="15">
        <f>_xlfn.XLOOKUP(M4,'[1]FGA 2 (R)'!$B:$B,'[1]FGA 2 (R)'!$I:$I,"")</f>
        <v>0</v>
      </c>
      <c r="P4" s="17"/>
      <c r="Q4" s="13">
        <f>EOMONTH(M3,0)+1</f>
        <v>45658</v>
      </c>
      <c r="R4" s="14" t="str">
        <f t="shared" ref="R4:R34" si="3">PROPER(LEFT(TEXT(Q4,"jjjj"),1))</f>
        <v>J</v>
      </c>
      <c r="S4" s="15">
        <f>_xlfn.XLOOKUP(Q4,'[1]FGA 2 (R)'!$B:$B,'[1]FGA 2 (R)'!$I:$I,"")</f>
        <v>0</v>
      </c>
      <c r="T4" s="17"/>
      <c r="U4" s="13">
        <f>EOMONTH(Q3,0)+1</f>
        <v>45689</v>
      </c>
      <c r="V4" s="14" t="str">
        <f t="shared" ref="V4:V34" si="4">PROPER(LEFT(TEXT(U4,"jjjj"),1))</f>
        <v>J</v>
      </c>
      <c r="W4" s="15">
        <f>_xlfn.XLOOKUP(U4,'[1]FGA 2 (R)'!$B:$B,'[1]FGA 2 (R)'!$I:$I,"")</f>
        <v>0</v>
      </c>
      <c r="X4" s="17"/>
      <c r="Y4" s="13">
        <f>EOMONTH(U3,0)+1</f>
        <v>45717</v>
      </c>
      <c r="Z4" s="14" t="str">
        <f t="shared" ref="Z4:Z34" si="5">PROPER(LEFT(TEXT(Y4,"jjjj"),1))</f>
        <v>J</v>
      </c>
      <c r="AA4" s="15">
        <f>_xlfn.XLOOKUP(Y4,'[1]FGA 2 (R)'!$B:$B,'[1]FGA 2 (R)'!$I:$I,"")</f>
        <v>0</v>
      </c>
      <c r="AB4" s="17"/>
      <c r="AC4" s="13">
        <f>EOMONTH(Y3,0)+1</f>
        <v>45748</v>
      </c>
      <c r="AD4" s="14" t="str">
        <f t="shared" ref="AD4:AD34" si="6">PROPER(LEFT(TEXT(AC4,"jjjj"),1))</f>
        <v>J</v>
      </c>
      <c r="AE4" s="15">
        <f>_xlfn.XLOOKUP(AC4,'[1]FGA 2 (R)'!$B:$B,'[1]FGA 2 (R)'!$I:$I,"")</f>
        <v>0</v>
      </c>
      <c r="AF4" s="16"/>
    </row>
    <row r="5" spans="1:32" x14ac:dyDescent="0.3">
      <c r="A5" s="19">
        <f>A4+1</f>
        <v>45537</v>
      </c>
      <c r="B5" s="20" t="str">
        <f t="shared" ref="B5:B34" si="7">PROPER(LEFT(TEXT(A5,"jjjj"),1))</f>
        <v>J</v>
      </c>
      <c r="C5" s="21">
        <f>_xlfn.XLOOKUP(A5,'[1]FGA 2 (R)'!$B:$B,'[1]FGA 2 (R)'!$I:$I,"")</f>
        <v>4</v>
      </c>
      <c r="D5" s="22"/>
      <c r="E5" s="19">
        <f t="shared" ref="E5:E31" si="8">E4+1</f>
        <v>45567</v>
      </c>
      <c r="F5" s="20" t="str">
        <f t="shared" si="0"/>
        <v>J</v>
      </c>
      <c r="G5" s="21">
        <f>_xlfn.XLOOKUP(E5,'[1]FGA 2 (R)'!$B:$B,'[1]FGA 2 (R)'!$I:$I,"")</f>
        <v>0</v>
      </c>
      <c r="H5" s="23"/>
      <c r="I5" s="19">
        <f t="shared" ref="I5:I31" si="9">I4+1</f>
        <v>45598</v>
      </c>
      <c r="J5" s="24" t="str">
        <f t="shared" si="1"/>
        <v>J</v>
      </c>
      <c r="K5" s="21">
        <f>_xlfn.XLOOKUP(I5,'[1]FGA 2 (R)'!$B:$B,'[1]FGA 2 (R)'!$I:$I,"")</f>
        <v>0</v>
      </c>
      <c r="L5" s="23"/>
      <c r="M5" s="19">
        <f t="shared" ref="M5:M31" si="10">M4+1</f>
        <v>45628</v>
      </c>
      <c r="N5" s="20" t="str">
        <f t="shared" si="2"/>
        <v>J</v>
      </c>
      <c r="O5" s="21">
        <f>_xlfn.XLOOKUP(M5,'[1]FGA 2 (R)'!$B:$B,'[1]FGA 2 (R)'!$I:$I,"")</f>
        <v>4</v>
      </c>
      <c r="P5" s="23"/>
      <c r="Q5" s="19">
        <f t="shared" ref="Q5:Q31" si="11">Q4+1</f>
        <v>45659</v>
      </c>
      <c r="R5" s="20" t="str">
        <f t="shared" si="3"/>
        <v>J</v>
      </c>
      <c r="S5" s="21">
        <f>_xlfn.XLOOKUP(Q5,'[1]FGA 2 (R)'!$B:$B,'[1]FGA 2 (R)'!$I:$I,"")</f>
        <v>0</v>
      </c>
      <c r="T5" s="23"/>
      <c r="U5" s="19">
        <f t="shared" ref="U5:U31" si="12">U4+1</f>
        <v>45690</v>
      </c>
      <c r="V5" s="20" t="str">
        <f t="shared" si="4"/>
        <v>J</v>
      </c>
      <c r="W5" s="21">
        <f>_xlfn.XLOOKUP(U5,'[1]FGA 2 (R)'!$B:$B,'[1]FGA 2 (R)'!$I:$I,"")</f>
        <v>0</v>
      </c>
      <c r="X5" s="23"/>
      <c r="Y5" s="19">
        <f t="shared" ref="Y5:Y31" si="13">Y4+1</f>
        <v>45718</v>
      </c>
      <c r="Z5" s="20" t="str">
        <f t="shared" si="5"/>
        <v>J</v>
      </c>
      <c r="AA5" s="21">
        <f>_xlfn.XLOOKUP(Y5,'[1]FGA 2 (R)'!$B:$B,'[1]FGA 2 (R)'!$I:$I,"")</f>
        <v>0</v>
      </c>
      <c r="AB5" s="23"/>
      <c r="AC5" s="19">
        <f t="shared" ref="AC5:AC31" si="14">AC4+1</f>
        <v>45749</v>
      </c>
      <c r="AD5" s="20" t="str">
        <f t="shared" si="6"/>
        <v>J</v>
      </c>
      <c r="AE5" s="21">
        <f>_xlfn.XLOOKUP(AC5,'[1]FGA 2 (R)'!$B:$B,'[1]FGA 2 (R)'!$I:$I,"")</f>
        <v>0</v>
      </c>
      <c r="AF5" s="22"/>
    </row>
    <row r="6" spans="1:32" x14ac:dyDescent="0.3">
      <c r="A6" s="19">
        <f t="shared" ref="A6:A31" si="15">A5+1</f>
        <v>45538</v>
      </c>
      <c r="B6" s="20" t="str">
        <f t="shared" si="7"/>
        <v>J</v>
      </c>
      <c r="C6" s="21">
        <f>_xlfn.XLOOKUP(A6,'[1]FGA 2 (R)'!$B:$B,'[1]FGA 2 (R)'!$I:$I,"")</f>
        <v>0</v>
      </c>
      <c r="D6" s="22"/>
      <c r="E6" s="19">
        <f t="shared" si="8"/>
        <v>45568</v>
      </c>
      <c r="F6" s="20" t="str">
        <f t="shared" si="0"/>
        <v>J</v>
      </c>
      <c r="G6" s="21">
        <f>_xlfn.XLOOKUP(E6,'[1]FGA 2 (R)'!$B:$B,'[1]FGA 2 (R)'!$I:$I,"")</f>
        <v>0</v>
      </c>
      <c r="H6" s="23"/>
      <c r="I6" s="19">
        <f t="shared" si="9"/>
        <v>45599</v>
      </c>
      <c r="J6" s="24" t="str">
        <f t="shared" si="1"/>
        <v>J</v>
      </c>
      <c r="K6" s="21">
        <f>_xlfn.XLOOKUP(I6,'[1]FGA 2 (R)'!$B:$B,'[1]FGA 2 (R)'!$I:$I,"")</f>
        <v>0</v>
      </c>
      <c r="L6" s="23"/>
      <c r="M6" s="19">
        <f t="shared" si="10"/>
        <v>45629</v>
      </c>
      <c r="N6" s="20" t="str">
        <f t="shared" si="2"/>
        <v>J</v>
      </c>
      <c r="O6" s="21">
        <f>_xlfn.XLOOKUP(M6,'[1]FGA 2 (R)'!$B:$B,'[1]FGA 2 (R)'!$I:$I,"")</f>
        <v>0</v>
      </c>
      <c r="P6" s="23"/>
      <c r="Q6" s="19">
        <f t="shared" si="11"/>
        <v>45660</v>
      </c>
      <c r="R6" s="20" t="str">
        <f t="shared" si="3"/>
        <v>J</v>
      </c>
      <c r="S6" s="21">
        <f>_xlfn.XLOOKUP(Q6,'[1]FGA 2 (R)'!$B:$B,'[1]FGA 2 (R)'!$I:$I,"")</f>
        <v>0</v>
      </c>
      <c r="T6" s="23"/>
      <c r="U6" s="19">
        <f t="shared" si="12"/>
        <v>45691</v>
      </c>
      <c r="V6" s="20" t="str">
        <f t="shared" si="4"/>
        <v>J</v>
      </c>
      <c r="W6" s="21">
        <f>_xlfn.XLOOKUP(U6,'[1]FGA 2 (R)'!$B:$B,'[1]FGA 2 (R)'!$I:$I,"")</f>
        <v>0</v>
      </c>
      <c r="X6" s="23"/>
      <c r="Y6" s="19">
        <f t="shared" si="13"/>
        <v>45719</v>
      </c>
      <c r="Z6" s="20" t="str">
        <f t="shared" si="5"/>
        <v>J</v>
      </c>
      <c r="AA6" s="21">
        <f>_xlfn.XLOOKUP(Y6,'[1]FGA 2 (R)'!$B:$B,'[1]FGA 2 (R)'!$I:$I,"")</f>
        <v>0</v>
      </c>
      <c r="AB6" s="23"/>
      <c r="AC6" s="19">
        <f t="shared" si="14"/>
        <v>45750</v>
      </c>
      <c r="AD6" s="20" t="str">
        <f t="shared" si="6"/>
        <v>J</v>
      </c>
      <c r="AE6" s="21">
        <f>_xlfn.XLOOKUP(AC6,'[1]FGA 2 (R)'!$B:$B,'[1]FGA 2 (R)'!$I:$I,"")</f>
        <v>0</v>
      </c>
      <c r="AF6" s="22"/>
    </row>
    <row r="7" spans="1:32" x14ac:dyDescent="0.3">
      <c r="A7" s="19">
        <f t="shared" si="15"/>
        <v>45539</v>
      </c>
      <c r="B7" s="20" t="str">
        <f t="shared" si="7"/>
        <v>J</v>
      </c>
      <c r="C7" s="21">
        <f>_xlfn.XLOOKUP(A7,'[1]FGA 2 (R)'!$B:$B,'[1]FGA 2 (R)'!$I:$I,"")</f>
        <v>0</v>
      </c>
      <c r="D7" s="22"/>
      <c r="E7" s="19">
        <f t="shared" si="8"/>
        <v>45569</v>
      </c>
      <c r="F7" s="20" t="str">
        <f t="shared" si="0"/>
        <v>J</v>
      </c>
      <c r="G7" s="21">
        <f>_xlfn.XLOOKUP(E7,'[1]FGA 2 (R)'!$B:$B,'[1]FGA 2 (R)'!$I:$I,"")</f>
        <v>0</v>
      </c>
      <c r="H7" s="23"/>
      <c r="I7" s="19">
        <f t="shared" si="9"/>
        <v>45600</v>
      </c>
      <c r="J7" s="24" t="str">
        <f t="shared" si="1"/>
        <v>J</v>
      </c>
      <c r="K7" s="21">
        <f>_xlfn.XLOOKUP(I7,'[1]FGA 2 (R)'!$B:$B,'[1]FGA 2 (R)'!$I:$I,"")</f>
        <v>4</v>
      </c>
      <c r="L7" s="23"/>
      <c r="M7" s="19">
        <f t="shared" si="10"/>
        <v>45630</v>
      </c>
      <c r="N7" s="20" t="str">
        <f t="shared" si="2"/>
        <v>J</v>
      </c>
      <c r="O7" s="21">
        <f>_xlfn.XLOOKUP(M7,'[1]FGA 2 (R)'!$B:$B,'[1]FGA 2 (R)'!$I:$I,"")</f>
        <v>0</v>
      </c>
      <c r="P7" s="23"/>
      <c r="Q7" s="19">
        <f t="shared" si="11"/>
        <v>45661</v>
      </c>
      <c r="R7" s="20" t="str">
        <f t="shared" si="3"/>
        <v>J</v>
      </c>
      <c r="S7" s="21">
        <f>_xlfn.XLOOKUP(Q7,'[1]FGA 2 (R)'!$B:$B,'[1]FGA 2 (R)'!$I:$I,"")</f>
        <v>0</v>
      </c>
      <c r="T7" s="23"/>
      <c r="U7" s="19">
        <f t="shared" si="12"/>
        <v>45692</v>
      </c>
      <c r="V7" s="20" t="str">
        <f t="shared" si="4"/>
        <v>J</v>
      </c>
      <c r="W7" s="21">
        <f>_xlfn.XLOOKUP(U7,'[1]FGA 2 (R)'!$B:$B,'[1]FGA 2 (R)'!$I:$I,"")</f>
        <v>0</v>
      </c>
      <c r="X7" s="23"/>
      <c r="Y7" s="19">
        <f t="shared" si="13"/>
        <v>45720</v>
      </c>
      <c r="Z7" s="20" t="str">
        <f t="shared" si="5"/>
        <v>J</v>
      </c>
      <c r="AA7" s="21">
        <f>_xlfn.XLOOKUP(Y7,'[1]FGA 2 (R)'!$B:$B,'[1]FGA 2 (R)'!$I:$I,"")</f>
        <v>0</v>
      </c>
      <c r="AB7" s="23"/>
      <c r="AC7" s="19">
        <f t="shared" si="14"/>
        <v>45751</v>
      </c>
      <c r="AD7" s="20" t="str">
        <f t="shared" si="6"/>
        <v>J</v>
      </c>
      <c r="AE7" s="21">
        <f>_xlfn.XLOOKUP(AC7,'[1]FGA 2 (R)'!$B:$B,'[1]FGA 2 (R)'!$I:$I,"")</f>
        <v>0</v>
      </c>
      <c r="AF7" s="22"/>
    </row>
    <row r="8" spans="1:32" x14ac:dyDescent="0.3">
      <c r="A8" s="19">
        <f t="shared" si="15"/>
        <v>45540</v>
      </c>
      <c r="B8" s="20" t="str">
        <f t="shared" si="7"/>
        <v>J</v>
      </c>
      <c r="C8" s="21">
        <f>_xlfn.XLOOKUP(A8,'[1]FGA 2 (R)'!$B:$B,'[1]FGA 2 (R)'!$I:$I,"")</f>
        <v>0</v>
      </c>
      <c r="D8" s="22"/>
      <c r="E8" s="19">
        <f t="shared" si="8"/>
        <v>45570</v>
      </c>
      <c r="F8" s="20" t="str">
        <f t="shared" si="0"/>
        <v>J</v>
      </c>
      <c r="G8" s="21">
        <f>_xlfn.XLOOKUP(E8,'[1]FGA 2 (R)'!$B:$B,'[1]FGA 2 (R)'!$I:$I,"")</f>
        <v>0</v>
      </c>
      <c r="H8" s="23"/>
      <c r="I8" s="19">
        <f t="shared" si="9"/>
        <v>45601</v>
      </c>
      <c r="J8" s="24" t="str">
        <f t="shared" si="1"/>
        <v>J</v>
      </c>
      <c r="K8" s="21">
        <f>_xlfn.XLOOKUP(I8,'[1]FGA 2 (R)'!$B:$B,'[1]FGA 2 (R)'!$I:$I,"")</f>
        <v>0</v>
      </c>
      <c r="L8" s="23"/>
      <c r="M8" s="19">
        <f t="shared" si="10"/>
        <v>45631</v>
      </c>
      <c r="N8" s="20" t="str">
        <f t="shared" si="2"/>
        <v>J</v>
      </c>
      <c r="O8" s="21">
        <f>_xlfn.XLOOKUP(M8,'[1]FGA 2 (R)'!$B:$B,'[1]FGA 2 (R)'!$I:$I,"")</f>
        <v>0</v>
      </c>
      <c r="P8" s="23"/>
      <c r="Q8" s="19">
        <f t="shared" si="11"/>
        <v>45662</v>
      </c>
      <c r="R8" s="20" t="str">
        <f t="shared" si="3"/>
        <v>J</v>
      </c>
      <c r="S8" s="21">
        <f>_xlfn.XLOOKUP(Q8,'[1]FGA 2 (R)'!$B:$B,'[1]FGA 2 (R)'!$I:$I,"")</f>
        <v>0</v>
      </c>
      <c r="T8" s="23"/>
      <c r="U8" s="19">
        <f t="shared" si="12"/>
        <v>45693</v>
      </c>
      <c r="V8" s="20" t="str">
        <f t="shared" si="4"/>
        <v>J</v>
      </c>
      <c r="W8" s="21">
        <f>_xlfn.XLOOKUP(U8,'[1]FGA 2 (R)'!$B:$B,'[1]FGA 2 (R)'!$I:$I,"")</f>
        <v>0</v>
      </c>
      <c r="X8" s="23"/>
      <c r="Y8" s="19">
        <f t="shared" si="13"/>
        <v>45721</v>
      </c>
      <c r="Z8" s="20" t="str">
        <f t="shared" si="5"/>
        <v>J</v>
      </c>
      <c r="AA8" s="21">
        <f>_xlfn.XLOOKUP(Y8,'[1]FGA 2 (R)'!$B:$B,'[1]FGA 2 (R)'!$I:$I,"")</f>
        <v>0</v>
      </c>
      <c r="AB8" s="23"/>
      <c r="AC8" s="19">
        <f t="shared" si="14"/>
        <v>45752</v>
      </c>
      <c r="AD8" s="20" t="str">
        <f t="shared" si="6"/>
        <v>J</v>
      </c>
      <c r="AE8" s="21">
        <f>_xlfn.XLOOKUP(AC8,'[1]FGA 2 (R)'!$B:$B,'[1]FGA 2 (R)'!$I:$I,"")</f>
        <v>0</v>
      </c>
      <c r="AF8" s="22"/>
    </row>
    <row r="9" spans="1:32" x14ac:dyDescent="0.3">
      <c r="A9" s="19">
        <f>A8+1</f>
        <v>45541</v>
      </c>
      <c r="B9" s="20" t="str">
        <f t="shared" si="7"/>
        <v>J</v>
      </c>
      <c r="C9" s="21">
        <f>_xlfn.XLOOKUP(A9,'[1]FGA 2 (R)'!$B:$B,'[1]FGA 2 (R)'!$I:$I,"")</f>
        <v>0</v>
      </c>
      <c r="D9" s="22"/>
      <c r="E9" s="19">
        <f t="shared" si="8"/>
        <v>45571</v>
      </c>
      <c r="F9" s="20" t="str">
        <f t="shared" si="0"/>
        <v>J</v>
      </c>
      <c r="G9" s="21">
        <f>_xlfn.XLOOKUP(E9,'[1]FGA 2 (R)'!$B:$B,'[1]FGA 2 (R)'!$I:$I,"")</f>
        <v>0</v>
      </c>
      <c r="H9" s="23"/>
      <c r="I9" s="19">
        <f t="shared" si="9"/>
        <v>45602</v>
      </c>
      <c r="J9" s="24" t="str">
        <f t="shared" si="1"/>
        <v>J</v>
      </c>
      <c r="K9" s="21">
        <f>_xlfn.XLOOKUP(I9,'[1]FGA 2 (R)'!$B:$B,'[1]FGA 2 (R)'!$I:$I,"")</f>
        <v>0</v>
      </c>
      <c r="L9" s="23"/>
      <c r="M9" s="19">
        <f t="shared" si="10"/>
        <v>45632</v>
      </c>
      <c r="N9" s="20" t="str">
        <f t="shared" si="2"/>
        <v>J</v>
      </c>
      <c r="O9" s="21">
        <f>_xlfn.XLOOKUP(M9,'[1]FGA 2 (R)'!$B:$B,'[1]FGA 2 (R)'!$I:$I,"")</f>
        <v>0</v>
      </c>
      <c r="P9" s="23"/>
      <c r="Q9" s="19">
        <f t="shared" si="11"/>
        <v>45663</v>
      </c>
      <c r="R9" s="20" t="str">
        <f t="shared" si="3"/>
        <v>J</v>
      </c>
      <c r="S9" s="21">
        <f>_xlfn.XLOOKUP(Q9,'[1]FGA 2 (R)'!$B:$B,'[1]FGA 2 (R)'!$I:$I,"")</f>
        <v>0</v>
      </c>
      <c r="T9" s="23"/>
      <c r="U9" s="19">
        <f t="shared" si="12"/>
        <v>45694</v>
      </c>
      <c r="V9" s="20" t="str">
        <f t="shared" si="4"/>
        <v>J</v>
      </c>
      <c r="W9" s="21">
        <f>_xlfn.XLOOKUP(U9,'[1]FGA 2 (R)'!$B:$B,'[1]FGA 2 (R)'!$I:$I,"")</f>
        <v>0</v>
      </c>
      <c r="X9" s="23"/>
      <c r="Y9" s="19">
        <f t="shared" si="13"/>
        <v>45722</v>
      </c>
      <c r="Z9" s="20" t="str">
        <f t="shared" si="5"/>
        <v>J</v>
      </c>
      <c r="AA9" s="21">
        <f>_xlfn.XLOOKUP(Y9,'[1]FGA 2 (R)'!$B:$B,'[1]FGA 2 (R)'!$I:$I,"")</f>
        <v>0</v>
      </c>
      <c r="AB9" s="23"/>
      <c r="AC9" s="19">
        <f t="shared" si="14"/>
        <v>45753</v>
      </c>
      <c r="AD9" s="20" t="str">
        <f t="shared" si="6"/>
        <v>J</v>
      </c>
      <c r="AE9" s="21">
        <f>_xlfn.XLOOKUP(AC9,'[1]FGA 2 (R)'!$B:$B,'[1]FGA 2 (R)'!$I:$I,"")</f>
        <v>0</v>
      </c>
      <c r="AF9" s="22"/>
    </row>
    <row r="10" spans="1:32" x14ac:dyDescent="0.3">
      <c r="A10" s="19">
        <f>A9+1</f>
        <v>45542</v>
      </c>
      <c r="B10" s="20" t="str">
        <f t="shared" si="7"/>
        <v>J</v>
      </c>
      <c r="C10" s="21">
        <f>_xlfn.XLOOKUP(A10,'[1]FGA 2 (R)'!$B:$B,'[1]FGA 2 (R)'!$I:$I,"")</f>
        <v>0</v>
      </c>
      <c r="D10" s="22"/>
      <c r="E10" s="19">
        <f t="shared" si="8"/>
        <v>45572</v>
      </c>
      <c r="F10" s="20" t="str">
        <f t="shared" si="0"/>
        <v>J</v>
      </c>
      <c r="G10" s="21">
        <f>_xlfn.XLOOKUP(E10,'[1]FGA 2 (R)'!$B:$B,'[1]FGA 2 (R)'!$I:$I,"")</f>
        <v>4</v>
      </c>
      <c r="H10" s="23"/>
      <c r="I10" s="19">
        <f t="shared" si="9"/>
        <v>45603</v>
      </c>
      <c r="J10" s="24" t="str">
        <f t="shared" si="1"/>
        <v>J</v>
      </c>
      <c r="K10" s="21">
        <f>_xlfn.XLOOKUP(I10,'[1]FGA 2 (R)'!$B:$B,'[1]FGA 2 (R)'!$I:$I,"")</f>
        <v>0</v>
      </c>
      <c r="L10" s="23"/>
      <c r="M10" s="19">
        <f t="shared" si="10"/>
        <v>45633</v>
      </c>
      <c r="N10" s="20" t="str">
        <f t="shared" si="2"/>
        <v>J</v>
      </c>
      <c r="O10" s="21">
        <f>_xlfn.XLOOKUP(M10,'[1]FGA 2 (R)'!$B:$B,'[1]FGA 2 (R)'!$I:$I,"")</f>
        <v>0</v>
      </c>
      <c r="P10" s="23"/>
      <c r="Q10" s="19">
        <f t="shared" si="11"/>
        <v>45664</v>
      </c>
      <c r="R10" s="20" t="str">
        <f t="shared" si="3"/>
        <v>J</v>
      </c>
      <c r="S10" s="21">
        <f>_xlfn.XLOOKUP(Q10,'[1]FGA 2 (R)'!$B:$B,'[1]FGA 2 (R)'!$I:$I,"")</f>
        <v>0</v>
      </c>
      <c r="T10" s="23"/>
      <c r="U10" s="19">
        <f t="shared" si="12"/>
        <v>45695</v>
      </c>
      <c r="V10" s="20" t="str">
        <f t="shared" si="4"/>
        <v>J</v>
      </c>
      <c r="W10" s="21">
        <f>_xlfn.XLOOKUP(U10,'[1]FGA 2 (R)'!$B:$B,'[1]FGA 2 (R)'!$I:$I,"")</f>
        <v>0</v>
      </c>
      <c r="X10" s="23"/>
      <c r="Y10" s="19">
        <f t="shared" si="13"/>
        <v>45723</v>
      </c>
      <c r="Z10" s="20" t="str">
        <f t="shared" si="5"/>
        <v>J</v>
      </c>
      <c r="AA10" s="21">
        <f>_xlfn.XLOOKUP(Y10,'[1]FGA 2 (R)'!$B:$B,'[1]FGA 2 (R)'!$I:$I,"")</f>
        <v>0</v>
      </c>
      <c r="AB10" s="23"/>
      <c r="AC10" s="19">
        <f t="shared" si="14"/>
        <v>45754</v>
      </c>
      <c r="AD10" s="20" t="str">
        <f t="shared" si="6"/>
        <v>J</v>
      </c>
      <c r="AE10" s="21">
        <f>_xlfn.XLOOKUP(AC10,'[1]FGA 2 (R)'!$B:$B,'[1]FGA 2 (R)'!$I:$I,"")</f>
        <v>0</v>
      </c>
      <c r="AF10" s="22"/>
    </row>
    <row r="11" spans="1:32" x14ac:dyDescent="0.3">
      <c r="A11" s="19">
        <f t="shared" si="15"/>
        <v>45543</v>
      </c>
      <c r="B11" s="20" t="str">
        <f t="shared" si="7"/>
        <v>J</v>
      </c>
      <c r="C11" s="21">
        <f>_xlfn.XLOOKUP(A11,'[1]FGA 2 (R)'!$B:$B,'[1]FGA 2 (R)'!$I:$I,"")</f>
        <v>0</v>
      </c>
      <c r="D11" s="22"/>
      <c r="E11" s="19">
        <f t="shared" si="8"/>
        <v>45573</v>
      </c>
      <c r="F11" s="20" t="str">
        <f t="shared" si="0"/>
        <v>J</v>
      </c>
      <c r="G11" s="21">
        <f>_xlfn.XLOOKUP(E11,'[1]FGA 2 (R)'!$B:$B,'[1]FGA 2 (R)'!$I:$I,"")</f>
        <v>0</v>
      </c>
      <c r="H11" s="23"/>
      <c r="I11" s="19">
        <f t="shared" si="9"/>
        <v>45604</v>
      </c>
      <c r="J11" s="24" t="str">
        <f t="shared" si="1"/>
        <v>J</v>
      </c>
      <c r="K11" s="21">
        <f>_xlfn.XLOOKUP(I11,'[1]FGA 2 (R)'!$B:$B,'[1]FGA 2 (R)'!$I:$I,"")</f>
        <v>0</v>
      </c>
      <c r="L11" s="23"/>
      <c r="M11" s="19">
        <f t="shared" si="10"/>
        <v>45634</v>
      </c>
      <c r="N11" s="20" t="str">
        <f t="shared" si="2"/>
        <v>J</v>
      </c>
      <c r="O11" s="21">
        <f>_xlfn.XLOOKUP(M11,'[1]FGA 2 (R)'!$B:$B,'[1]FGA 2 (R)'!$I:$I,"")</f>
        <v>0</v>
      </c>
      <c r="P11" s="23"/>
      <c r="Q11" s="19">
        <f t="shared" si="11"/>
        <v>45665</v>
      </c>
      <c r="R11" s="20" t="str">
        <f t="shared" si="3"/>
        <v>J</v>
      </c>
      <c r="S11" s="21">
        <f>_xlfn.XLOOKUP(Q11,'[1]FGA 2 (R)'!$B:$B,'[1]FGA 2 (R)'!$I:$I,"")</f>
        <v>0</v>
      </c>
      <c r="T11" s="23"/>
      <c r="U11" s="19">
        <f t="shared" si="12"/>
        <v>45696</v>
      </c>
      <c r="V11" s="20" t="str">
        <f t="shared" si="4"/>
        <v>J</v>
      </c>
      <c r="W11" s="21">
        <f>_xlfn.XLOOKUP(U11,'[1]FGA 2 (R)'!$B:$B,'[1]FGA 2 (R)'!$I:$I,"")</f>
        <v>0</v>
      </c>
      <c r="X11" s="23"/>
      <c r="Y11" s="19">
        <f t="shared" si="13"/>
        <v>45724</v>
      </c>
      <c r="Z11" s="20" t="str">
        <f t="shared" si="5"/>
        <v>J</v>
      </c>
      <c r="AA11" s="21">
        <f>_xlfn.XLOOKUP(Y11,'[1]FGA 2 (R)'!$B:$B,'[1]FGA 2 (R)'!$I:$I,"")</f>
        <v>0</v>
      </c>
      <c r="AB11" s="23"/>
      <c r="AC11" s="19">
        <f t="shared" si="14"/>
        <v>45755</v>
      </c>
      <c r="AD11" s="20" t="str">
        <f t="shared" si="6"/>
        <v>J</v>
      </c>
      <c r="AE11" s="21">
        <f>_xlfn.XLOOKUP(AC11,'[1]FGA 2 (R)'!$B:$B,'[1]FGA 2 (R)'!$I:$I,"")</f>
        <v>0</v>
      </c>
      <c r="AF11" s="22"/>
    </row>
    <row r="12" spans="1:32" x14ac:dyDescent="0.3">
      <c r="A12" s="19">
        <f t="shared" si="15"/>
        <v>45544</v>
      </c>
      <c r="B12" s="20" t="str">
        <f t="shared" si="7"/>
        <v>J</v>
      </c>
      <c r="C12" s="21">
        <f>_xlfn.XLOOKUP(A12,'[1]FGA 2 (R)'!$B:$B,'[1]FGA 2 (R)'!$I:$I,"")</f>
        <v>4</v>
      </c>
      <c r="D12" s="22"/>
      <c r="E12" s="19">
        <f t="shared" si="8"/>
        <v>45574</v>
      </c>
      <c r="F12" s="20" t="str">
        <f t="shared" si="0"/>
        <v>J</v>
      </c>
      <c r="G12" s="21">
        <f>_xlfn.XLOOKUP(E12,'[1]FGA 2 (R)'!$B:$B,'[1]FGA 2 (R)'!$I:$I,"")</f>
        <v>0</v>
      </c>
      <c r="H12" s="23"/>
      <c r="I12" s="19">
        <f t="shared" si="9"/>
        <v>45605</v>
      </c>
      <c r="J12" s="24" t="str">
        <f t="shared" si="1"/>
        <v>J</v>
      </c>
      <c r="K12" s="21">
        <f>_xlfn.XLOOKUP(I12,'[1]FGA 2 (R)'!$B:$B,'[1]FGA 2 (R)'!$I:$I,"")</f>
        <v>0</v>
      </c>
      <c r="L12" s="23"/>
      <c r="M12" s="19">
        <f t="shared" si="10"/>
        <v>45635</v>
      </c>
      <c r="N12" s="20" t="str">
        <f t="shared" si="2"/>
        <v>J</v>
      </c>
      <c r="O12" s="21">
        <f>_xlfn.XLOOKUP(M12,'[1]FGA 2 (R)'!$B:$B,'[1]FGA 2 (R)'!$I:$I,"")</f>
        <v>4</v>
      </c>
      <c r="P12" s="23"/>
      <c r="Q12" s="19">
        <f t="shared" si="11"/>
        <v>45666</v>
      </c>
      <c r="R12" s="20" t="str">
        <f t="shared" si="3"/>
        <v>J</v>
      </c>
      <c r="S12" s="21">
        <f>_xlfn.XLOOKUP(Q12,'[1]FGA 2 (R)'!$B:$B,'[1]FGA 2 (R)'!$I:$I,"")</f>
        <v>0</v>
      </c>
      <c r="T12" s="23"/>
      <c r="U12" s="19">
        <f t="shared" si="12"/>
        <v>45697</v>
      </c>
      <c r="V12" s="20" t="str">
        <f t="shared" si="4"/>
        <v>J</v>
      </c>
      <c r="W12" s="21">
        <f>_xlfn.XLOOKUP(U12,'[1]FGA 2 (R)'!$B:$B,'[1]FGA 2 (R)'!$I:$I,"")</f>
        <v>0</v>
      </c>
      <c r="X12" s="23"/>
      <c r="Y12" s="19">
        <f t="shared" si="13"/>
        <v>45725</v>
      </c>
      <c r="Z12" s="20" t="str">
        <f t="shared" si="5"/>
        <v>J</v>
      </c>
      <c r="AA12" s="21">
        <f>_xlfn.XLOOKUP(Y12,'[1]FGA 2 (R)'!$B:$B,'[1]FGA 2 (R)'!$I:$I,"")</f>
        <v>0</v>
      </c>
      <c r="AB12" s="23"/>
      <c r="AC12" s="19">
        <f t="shared" si="14"/>
        <v>45756</v>
      </c>
      <c r="AD12" s="20" t="str">
        <f t="shared" si="6"/>
        <v>J</v>
      </c>
      <c r="AE12" s="21">
        <f>_xlfn.XLOOKUP(AC12,'[1]FGA 2 (R)'!$B:$B,'[1]FGA 2 (R)'!$I:$I,"")</f>
        <v>0</v>
      </c>
      <c r="AF12" s="22"/>
    </row>
    <row r="13" spans="1:32" x14ac:dyDescent="0.3">
      <c r="A13" s="19">
        <f t="shared" si="15"/>
        <v>45545</v>
      </c>
      <c r="B13" s="20" t="str">
        <f t="shared" si="7"/>
        <v>J</v>
      </c>
      <c r="C13" s="21">
        <f>_xlfn.XLOOKUP(A13,'[1]FGA 2 (R)'!$B:$B,'[1]FGA 2 (R)'!$I:$I,"")</f>
        <v>0</v>
      </c>
      <c r="D13" s="22"/>
      <c r="E13" s="19">
        <f t="shared" si="8"/>
        <v>45575</v>
      </c>
      <c r="F13" s="20" t="str">
        <f t="shared" si="0"/>
        <v>J</v>
      </c>
      <c r="G13" s="21">
        <f>_xlfn.XLOOKUP(E13,'[1]FGA 2 (R)'!$B:$B,'[1]FGA 2 (R)'!$I:$I,"")</f>
        <v>0</v>
      </c>
      <c r="H13" s="23"/>
      <c r="I13" s="19">
        <f t="shared" si="9"/>
        <v>45606</v>
      </c>
      <c r="J13" s="24" t="str">
        <f t="shared" si="1"/>
        <v>J</v>
      </c>
      <c r="K13" s="21">
        <f>_xlfn.XLOOKUP(I13,'[1]FGA 2 (R)'!$B:$B,'[1]FGA 2 (R)'!$I:$I,"")</f>
        <v>0</v>
      </c>
      <c r="L13" s="23"/>
      <c r="M13" s="19">
        <f t="shared" si="10"/>
        <v>45636</v>
      </c>
      <c r="N13" s="20" t="str">
        <f t="shared" si="2"/>
        <v>J</v>
      </c>
      <c r="O13" s="21">
        <f>_xlfn.XLOOKUP(M13,'[1]FGA 2 (R)'!$B:$B,'[1]FGA 2 (R)'!$I:$I,"")</f>
        <v>0</v>
      </c>
      <c r="P13" s="23"/>
      <c r="Q13" s="19">
        <f t="shared" si="11"/>
        <v>45667</v>
      </c>
      <c r="R13" s="20" t="str">
        <f t="shared" si="3"/>
        <v>J</v>
      </c>
      <c r="S13" s="21">
        <f>_xlfn.XLOOKUP(Q13,'[1]FGA 2 (R)'!$B:$B,'[1]FGA 2 (R)'!$I:$I,"")</f>
        <v>0</v>
      </c>
      <c r="T13" s="23"/>
      <c r="U13" s="19">
        <f t="shared" si="12"/>
        <v>45698</v>
      </c>
      <c r="V13" s="20" t="str">
        <f t="shared" si="4"/>
        <v>J</v>
      </c>
      <c r="W13" s="21">
        <f>_xlfn.XLOOKUP(U13,'[1]FGA 2 (R)'!$B:$B,'[1]FGA 2 (R)'!$I:$I,"")</f>
        <v>0</v>
      </c>
      <c r="X13" s="23"/>
      <c r="Y13" s="19">
        <f t="shared" si="13"/>
        <v>45726</v>
      </c>
      <c r="Z13" s="20" t="str">
        <f t="shared" si="5"/>
        <v>J</v>
      </c>
      <c r="AA13" s="21">
        <f>_xlfn.XLOOKUP(Y13,'[1]FGA 2 (R)'!$B:$B,'[1]FGA 2 (R)'!$I:$I,"")</f>
        <v>0</v>
      </c>
      <c r="AB13" s="23"/>
      <c r="AC13" s="19">
        <f t="shared" si="14"/>
        <v>45757</v>
      </c>
      <c r="AD13" s="20" t="str">
        <f t="shared" si="6"/>
        <v>J</v>
      </c>
      <c r="AE13" s="21">
        <f>_xlfn.XLOOKUP(AC13,'[1]FGA 2 (R)'!$B:$B,'[1]FGA 2 (R)'!$I:$I,"")</f>
        <v>0</v>
      </c>
      <c r="AF13" s="22"/>
    </row>
    <row r="14" spans="1:32" x14ac:dyDescent="0.3">
      <c r="A14" s="19">
        <f t="shared" si="15"/>
        <v>45546</v>
      </c>
      <c r="B14" s="20" t="str">
        <f t="shared" si="7"/>
        <v>J</v>
      </c>
      <c r="C14" s="21">
        <f>_xlfn.XLOOKUP(A14,'[1]FGA 2 (R)'!$B:$B,'[1]FGA 2 (R)'!$I:$I,"")</f>
        <v>0</v>
      </c>
      <c r="D14" s="22"/>
      <c r="E14" s="19">
        <f t="shared" si="8"/>
        <v>45576</v>
      </c>
      <c r="F14" s="20" t="str">
        <f t="shared" si="0"/>
        <v>J</v>
      </c>
      <c r="G14" s="21">
        <f>_xlfn.XLOOKUP(E14,'[1]FGA 2 (R)'!$B:$B,'[1]FGA 2 (R)'!$I:$I,"")</f>
        <v>4</v>
      </c>
      <c r="H14" s="23"/>
      <c r="I14" s="19">
        <f t="shared" si="9"/>
        <v>45607</v>
      </c>
      <c r="J14" s="24" t="str">
        <f t="shared" si="1"/>
        <v>J</v>
      </c>
      <c r="K14" s="21">
        <f>_xlfn.XLOOKUP(I14,'[1]FGA 2 (R)'!$B:$B,'[1]FGA 2 (R)'!$I:$I,"")</f>
        <v>0</v>
      </c>
      <c r="L14" s="23"/>
      <c r="M14" s="19">
        <f t="shared" si="10"/>
        <v>45637</v>
      </c>
      <c r="N14" s="20" t="str">
        <f t="shared" si="2"/>
        <v>J</v>
      </c>
      <c r="O14" s="21">
        <f>_xlfn.XLOOKUP(M14,'[1]FGA 2 (R)'!$B:$B,'[1]FGA 2 (R)'!$I:$I,"")</f>
        <v>0</v>
      </c>
      <c r="P14" s="23"/>
      <c r="Q14" s="19">
        <f t="shared" si="11"/>
        <v>45668</v>
      </c>
      <c r="R14" s="20" t="str">
        <f t="shared" si="3"/>
        <v>J</v>
      </c>
      <c r="S14" s="21">
        <f>_xlfn.XLOOKUP(Q14,'[1]FGA 2 (R)'!$B:$B,'[1]FGA 2 (R)'!$I:$I,"")</f>
        <v>0</v>
      </c>
      <c r="T14" s="23"/>
      <c r="U14" s="19">
        <f t="shared" si="12"/>
        <v>45699</v>
      </c>
      <c r="V14" s="20" t="str">
        <f t="shared" si="4"/>
        <v>J</v>
      </c>
      <c r="W14" s="21">
        <f>_xlfn.XLOOKUP(U14,'[1]FGA 2 (R)'!$B:$B,'[1]FGA 2 (R)'!$I:$I,"")</f>
        <v>0</v>
      </c>
      <c r="X14" s="23"/>
      <c r="Y14" s="19">
        <f t="shared" si="13"/>
        <v>45727</v>
      </c>
      <c r="Z14" s="20" t="str">
        <f t="shared" si="5"/>
        <v>J</v>
      </c>
      <c r="AA14" s="21">
        <f>_xlfn.XLOOKUP(Y14,'[1]FGA 2 (R)'!$B:$B,'[1]FGA 2 (R)'!$I:$I,"")</f>
        <v>0</v>
      </c>
      <c r="AB14" s="23"/>
      <c r="AC14" s="19">
        <f t="shared" si="14"/>
        <v>45758</v>
      </c>
      <c r="AD14" s="20" t="str">
        <f t="shared" si="6"/>
        <v>J</v>
      </c>
      <c r="AE14" s="21">
        <f>_xlfn.XLOOKUP(AC14,'[1]FGA 2 (R)'!$B:$B,'[1]FGA 2 (R)'!$I:$I,"")</f>
        <v>0</v>
      </c>
      <c r="AF14" s="22"/>
    </row>
    <row r="15" spans="1:32" x14ac:dyDescent="0.3">
      <c r="A15" s="19">
        <f t="shared" si="15"/>
        <v>45547</v>
      </c>
      <c r="B15" s="20" t="str">
        <f t="shared" si="7"/>
        <v>J</v>
      </c>
      <c r="C15" s="21">
        <f>_xlfn.XLOOKUP(A15,'[1]FGA 2 (R)'!$B:$B,'[1]FGA 2 (R)'!$I:$I,"")</f>
        <v>0</v>
      </c>
      <c r="D15" s="22"/>
      <c r="E15" s="19">
        <f t="shared" si="8"/>
        <v>45577</v>
      </c>
      <c r="F15" s="20" t="str">
        <f t="shared" si="0"/>
        <v>J</v>
      </c>
      <c r="G15" s="21">
        <f>_xlfn.XLOOKUP(E15,'[1]FGA 2 (R)'!$B:$B,'[1]FGA 2 (R)'!$I:$I,"")</f>
        <v>0</v>
      </c>
      <c r="H15" s="23"/>
      <c r="I15" s="19">
        <f t="shared" si="9"/>
        <v>45608</v>
      </c>
      <c r="J15" s="24" t="str">
        <f t="shared" si="1"/>
        <v>J</v>
      </c>
      <c r="K15" s="21">
        <f>_xlfn.XLOOKUP(I15,'[1]FGA 2 (R)'!$B:$B,'[1]FGA 2 (R)'!$I:$I,"")</f>
        <v>4</v>
      </c>
      <c r="L15" s="23"/>
      <c r="M15" s="19">
        <f t="shared" si="10"/>
        <v>45638</v>
      </c>
      <c r="N15" s="20" t="str">
        <f t="shared" si="2"/>
        <v>J</v>
      </c>
      <c r="O15" s="21">
        <f>_xlfn.XLOOKUP(M15,'[1]FGA 2 (R)'!$B:$B,'[1]FGA 2 (R)'!$I:$I,"")</f>
        <v>0</v>
      </c>
      <c r="P15" s="23"/>
      <c r="Q15" s="19">
        <f t="shared" si="11"/>
        <v>45669</v>
      </c>
      <c r="R15" s="20" t="str">
        <f t="shared" si="3"/>
        <v>J</v>
      </c>
      <c r="S15" s="21">
        <f>_xlfn.XLOOKUP(Q15,'[1]FGA 2 (R)'!$B:$B,'[1]FGA 2 (R)'!$I:$I,"")</f>
        <v>0</v>
      </c>
      <c r="T15" s="23"/>
      <c r="U15" s="19">
        <f t="shared" si="12"/>
        <v>45700</v>
      </c>
      <c r="V15" s="20" t="str">
        <f t="shared" si="4"/>
        <v>J</v>
      </c>
      <c r="W15" s="21">
        <f>_xlfn.XLOOKUP(U15,'[1]FGA 2 (R)'!$B:$B,'[1]FGA 2 (R)'!$I:$I,"")</f>
        <v>0</v>
      </c>
      <c r="X15" s="23"/>
      <c r="Y15" s="19">
        <f t="shared" si="13"/>
        <v>45728</v>
      </c>
      <c r="Z15" s="20" t="str">
        <f t="shared" si="5"/>
        <v>J</v>
      </c>
      <c r="AA15" s="21">
        <f>_xlfn.XLOOKUP(Y15,'[1]FGA 2 (R)'!$B:$B,'[1]FGA 2 (R)'!$I:$I,"")</f>
        <v>0</v>
      </c>
      <c r="AB15" s="23"/>
      <c r="AC15" s="19">
        <f t="shared" si="14"/>
        <v>45759</v>
      </c>
      <c r="AD15" s="20" t="str">
        <f t="shared" si="6"/>
        <v>J</v>
      </c>
      <c r="AE15" s="21">
        <f>_xlfn.XLOOKUP(AC15,'[1]FGA 2 (R)'!$B:$B,'[1]FGA 2 (R)'!$I:$I,"")</f>
        <v>0</v>
      </c>
      <c r="AF15" s="22"/>
    </row>
    <row r="16" spans="1:32" x14ac:dyDescent="0.3">
      <c r="A16" s="19">
        <f t="shared" si="15"/>
        <v>45548</v>
      </c>
      <c r="B16" s="20" t="str">
        <f t="shared" si="7"/>
        <v>J</v>
      </c>
      <c r="C16" s="21">
        <f>_xlfn.XLOOKUP(A16,'[1]FGA 2 (R)'!$B:$B,'[1]FGA 2 (R)'!$I:$I,"")</f>
        <v>0</v>
      </c>
      <c r="D16" s="22"/>
      <c r="E16" s="19">
        <f t="shared" si="8"/>
        <v>45578</v>
      </c>
      <c r="F16" s="20" t="str">
        <f t="shared" si="0"/>
        <v>J</v>
      </c>
      <c r="G16" s="21">
        <f>_xlfn.XLOOKUP(E16,'[1]FGA 2 (R)'!$B:$B,'[1]FGA 2 (R)'!$I:$I,"")</f>
        <v>0</v>
      </c>
      <c r="H16" s="23"/>
      <c r="I16" s="19">
        <f t="shared" si="9"/>
        <v>45609</v>
      </c>
      <c r="J16" s="24" t="str">
        <f t="shared" si="1"/>
        <v>J</v>
      </c>
      <c r="K16" s="21">
        <f>_xlfn.XLOOKUP(I16,'[1]FGA 2 (R)'!$B:$B,'[1]FGA 2 (R)'!$I:$I,"")</f>
        <v>0</v>
      </c>
      <c r="L16" s="23"/>
      <c r="M16" s="19">
        <f t="shared" si="10"/>
        <v>45639</v>
      </c>
      <c r="N16" s="20" t="str">
        <f t="shared" si="2"/>
        <v>J</v>
      </c>
      <c r="O16" s="21">
        <f>_xlfn.XLOOKUP(M16,'[1]FGA 2 (R)'!$B:$B,'[1]FGA 2 (R)'!$I:$I,"")</f>
        <v>4</v>
      </c>
      <c r="P16" s="23"/>
      <c r="Q16" s="19">
        <f t="shared" si="11"/>
        <v>45670</v>
      </c>
      <c r="R16" s="20" t="str">
        <f t="shared" si="3"/>
        <v>J</v>
      </c>
      <c r="S16" s="21">
        <f>_xlfn.XLOOKUP(Q16,'[1]FGA 2 (R)'!$B:$B,'[1]FGA 2 (R)'!$I:$I,"")</f>
        <v>0</v>
      </c>
      <c r="T16" s="23"/>
      <c r="U16" s="19">
        <f t="shared" si="12"/>
        <v>45701</v>
      </c>
      <c r="V16" s="20" t="str">
        <f t="shared" si="4"/>
        <v>J</v>
      </c>
      <c r="W16" s="21">
        <f>_xlfn.XLOOKUP(U16,'[1]FGA 2 (R)'!$B:$B,'[1]FGA 2 (R)'!$I:$I,"")</f>
        <v>0</v>
      </c>
      <c r="X16" s="23"/>
      <c r="Y16" s="19">
        <f t="shared" si="13"/>
        <v>45729</v>
      </c>
      <c r="Z16" s="20" t="str">
        <f t="shared" si="5"/>
        <v>J</v>
      </c>
      <c r="AA16" s="21">
        <f>_xlfn.XLOOKUP(Y16,'[1]FGA 2 (R)'!$B:$B,'[1]FGA 2 (R)'!$I:$I,"")</f>
        <v>0</v>
      </c>
      <c r="AB16" s="23"/>
      <c r="AC16" s="19">
        <f t="shared" si="14"/>
        <v>45760</v>
      </c>
      <c r="AD16" s="20" t="str">
        <f t="shared" si="6"/>
        <v>J</v>
      </c>
      <c r="AE16" s="21">
        <f>_xlfn.XLOOKUP(AC16,'[1]FGA 2 (R)'!$B:$B,'[1]FGA 2 (R)'!$I:$I,"")</f>
        <v>0</v>
      </c>
      <c r="AF16" s="22"/>
    </row>
    <row r="17" spans="1:32" x14ac:dyDescent="0.3">
      <c r="A17" s="19">
        <f t="shared" si="15"/>
        <v>45549</v>
      </c>
      <c r="B17" s="20" t="str">
        <f t="shared" si="7"/>
        <v>J</v>
      </c>
      <c r="C17" s="21">
        <f>_xlfn.XLOOKUP(A17,'[1]FGA 2 (R)'!$B:$B,'[1]FGA 2 (R)'!$I:$I,"")</f>
        <v>0</v>
      </c>
      <c r="D17" s="22"/>
      <c r="E17" s="19">
        <f t="shared" si="8"/>
        <v>45579</v>
      </c>
      <c r="F17" s="20" t="str">
        <f t="shared" si="0"/>
        <v>J</v>
      </c>
      <c r="G17" s="21">
        <f>_xlfn.XLOOKUP(E17,'[1]FGA 2 (R)'!$B:$B,'[1]FGA 2 (R)'!$I:$I,"")</f>
        <v>0</v>
      </c>
      <c r="H17" s="23"/>
      <c r="I17" s="19">
        <f t="shared" si="9"/>
        <v>45610</v>
      </c>
      <c r="J17" s="24" t="str">
        <f t="shared" si="1"/>
        <v>J</v>
      </c>
      <c r="K17" s="21">
        <f>_xlfn.XLOOKUP(I17,'[1]FGA 2 (R)'!$B:$B,'[1]FGA 2 (R)'!$I:$I,"")</f>
        <v>0</v>
      </c>
      <c r="L17" s="23"/>
      <c r="M17" s="19">
        <f t="shared" si="10"/>
        <v>45640</v>
      </c>
      <c r="N17" s="20" t="str">
        <f t="shared" si="2"/>
        <v>J</v>
      </c>
      <c r="O17" s="21">
        <f>_xlfn.XLOOKUP(M17,'[1]FGA 2 (R)'!$B:$B,'[1]FGA 2 (R)'!$I:$I,"")</f>
        <v>0</v>
      </c>
      <c r="P17" s="23"/>
      <c r="Q17" s="19">
        <f t="shared" si="11"/>
        <v>45671</v>
      </c>
      <c r="R17" s="20" t="str">
        <f t="shared" si="3"/>
        <v>J</v>
      </c>
      <c r="S17" s="21">
        <f>_xlfn.XLOOKUP(Q17,'[1]FGA 2 (R)'!$B:$B,'[1]FGA 2 (R)'!$I:$I,"")</f>
        <v>0</v>
      </c>
      <c r="T17" s="23"/>
      <c r="U17" s="19">
        <f t="shared" si="12"/>
        <v>45702</v>
      </c>
      <c r="V17" s="20" t="str">
        <f t="shared" si="4"/>
        <v>J</v>
      </c>
      <c r="W17" s="21">
        <f>_xlfn.XLOOKUP(U17,'[1]FGA 2 (R)'!$B:$B,'[1]FGA 2 (R)'!$I:$I,"")</f>
        <v>0</v>
      </c>
      <c r="X17" s="23"/>
      <c r="Y17" s="19">
        <f t="shared" si="13"/>
        <v>45730</v>
      </c>
      <c r="Z17" s="20" t="str">
        <f t="shared" si="5"/>
        <v>J</v>
      </c>
      <c r="AA17" s="21">
        <f>_xlfn.XLOOKUP(Y17,'[1]FGA 2 (R)'!$B:$B,'[1]FGA 2 (R)'!$I:$I,"")</f>
        <v>0</v>
      </c>
      <c r="AB17" s="23"/>
      <c r="AC17" s="19">
        <f t="shared" si="14"/>
        <v>45761</v>
      </c>
      <c r="AD17" s="20" t="str">
        <f t="shared" si="6"/>
        <v>J</v>
      </c>
      <c r="AE17" s="21">
        <f>_xlfn.XLOOKUP(AC17,'[1]FGA 2 (R)'!$B:$B,'[1]FGA 2 (R)'!$I:$I,"")</f>
        <v>0</v>
      </c>
      <c r="AF17" s="22"/>
    </row>
    <row r="18" spans="1:32" x14ac:dyDescent="0.3">
      <c r="A18" s="19">
        <f t="shared" si="15"/>
        <v>45550</v>
      </c>
      <c r="B18" s="20" t="str">
        <f t="shared" si="7"/>
        <v>J</v>
      </c>
      <c r="C18" s="21">
        <f>_xlfn.XLOOKUP(A18,'[1]FGA 2 (R)'!$B:$B,'[1]FGA 2 (R)'!$I:$I,"")</f>
        <v>0</v>
      </c>
      <c r="D18" s="22"/>
      <c r="E18" s="19">
        <f t="shared" si="8"/>
        <v>45580</v>
      </c>
      <c r="F18" s="20" t="str">
        <f t="shared" si="0"/>
        <v>J</v>
      </c>
      <c r="G18" s="21">
        <f>_xlfn.XLOOKUP(E18,'[1]FGA 2 (R)'!$B:$B,'[1]FGA 2 (R)'!$I:$I,"")</f>
        <v>0</v>
      </c>
      <c r="H18" s="23"/>
      <c r="I18" s="19">
        <f t="shared" si="9"/>
        <v>45611</v>
      </c>
      <c r="J18" s="24" t="str">
        <f t="shared" si="1"/>
        <v>J</v>
      </c>
      <c r="K18" s="21">
        <f>_xlfn.XLOOKUP(I18,'[1]FGA 2 (R)'!$B:$B,'[1]FGA 2 (R)'!$I:$I,"")</f>
        <v>0</v>
      </c>
      <c r="L18" s="23"/>
      <c r="M18" s="19">
        <f t="shared" si="10"/>
        <v>45641</v>
      </c>
      <c r="N18" s="20" t="str">
        <f t="shared" si="2"/>
        <v>J</v>
      </c>
      <c r="O18" s="21">
        <f>_xlfn.XLOOKUP(M18,'[1]FGA 2 (R)'!$B:$B,'[1]FGA 2 (R)'!$I:$I,"")</f>
        <v>0</v>
      </c>
      <c r="P18" s="23"/>
      <c r="Q18" s="19">
        <f t="shared" si="11"/>
        <v>45672</v>
      </c>
      <c r="R18" s="20" t="str">
        <f t="shared" si="3"/>
        <v>J</v>
      </c>
      <c r="S18" s="21">
        <f>_xlfn.XLOOKUP(Q18,'[1]FGA 2 (R)'!$B:$B,'[1]FGA 2 (R)'!$I:$I,"")</f>
        <v>0</v>
      </c>
      <c r="T18" s="23"/>
      <c r="U18" s="19">
        <f t="shared" si="12"/>
        <v>45703</v>
      </c>
      <c r="V18" s="20" t="str">
        <f t="shared" si="4"/>
        <v>J</v>
      </c>
      <c r="W18" s="21">
        <f>_xlfn.XLOOKUP(U18,'[1]FGA 2 (R)'!$B:$B,'[1]FGA 2 (R)'!$I:$I,"")</f>
        <v>0</v>
      </c>
      <c r="X18" s="23"/>
      <c r="Y18" s="19">
        <f t="shared" si="13"/>
        <v>45731</v>
      </c>
      <c r="Z18" s="20" t="str">
        <f t="shared" si="5"/>
        <v>J</v>
      </c>
      <c r="AA18" s="21">
        <f>_xlfn.XLOOKUP(Y18,'[1]FGA 2 (R)'!$B:$B,'[1]FGA 2 (R)'!$I:$I,"")</f>
        <v>0</v>
      </c>
      <c r="AB18" s="23"/>
      <c r="AC18" s="19">
        <f t="shared" si="14"/>
        <v>45762</v>
      </c>
      <c r="AD18" s="20" t="str">
        <f t="shared" si="6"/>
        <v>J</v>
      </c>
      <c r="AE18" s="21">
        <f>_xlfn.XLOOKUP(AC18,'[1]FGA 2 (R)'!$B:$B,'[1]FGA 2 (R)'!$I:$I,"")</f>
        <v>0</v>
      </c>
      <c r="AF18" s="22"/>
    </row>
    <row r="19" spans="1:32" x14ac:dyDescent="0.3">
      <c r="A19" s="19">
        <f t="shared" si="15"/>
        <v>45551</v>
      </c>
      <c r="B19" s="20" t="str">
        <f t="shared" si="7"/>
        <v>J</v>
      </c>
      <c r="C19" s="21">
        <f>_xlfn.XLOOKUP(A19,'[1]FGA 2 (R)'!$B:$B,'[1]FGA 2 (R)'!$I:$I,"")</f>
        <v>4</v>
      </c>
      <c r="D19" s="22"/>
      <c r="E19" s="19">
        <f t="shared" si="8"/>
        <v>45581</v>
      </c>
      <c r="F19" s="20" t="str">
        <f t="shared" si="0"/>
        <v>J</v>
      </c>
      <c r="G19" s="21">
        <f>_xlfn.XLOOKUP(E19,'[1]FGA 2 (R)'!$B:$B,'[1]FGA 2 (R)'!$I:$I,"")</f>
        <v>0</v>
      </c>
      <c r="H19" s="23"/>
      <c r="I19" s="19">
        <f t="shared" si="9"/>
        <v>45612</v>
      </c>
      <c r="J19" s="24" t="str">
        <f t="shared" si="1"/>
        <v>J</v>
      </c>
      <c r="K19" s="21">
        <f>_xlfn.XLOOKUP(I19,'[1]FGA 2 (R)'!$B:$B,'[1]FGA 2 (R)'!$I:$I,"")</f>
        <v>0</v>
      </c>
      <c r="L19" s="23"/>
      <c r="M19" s="19">
        <f t="shared" si="10"/>
        <v>45642</v>
      </c>
      <c r="N19" s="20" t="str">
        <f t="shared" si="2"/>
        <v>J</v>
      </c>
      <c r="O19" s="21">
        <f>_xlfn.XLOOKUP(M19,'[1]FGA 2 (R)'!$B:$B,'[1]FGA 2 (R)'!$I:$I,"")</f>
        <v>0</v>
      </c>
      <c r="P19" s="23"/>
      <c r="Q19" s="19">
        <f t="shared" si="11"/>
        <v>45673</v>
      </c>
      <c r="R19" s="20" t="str">
        <f t="shared" si="3"/>
        <v>J</v>
      </c>
      <c r="S19" s="21">
        <f>_xlfn.XLOOKUP(Q19,'[1]FGA 2 (R)'!$B:$B,'[1]FGA 2 (R)'!$I:$I,"")</f>
        <v>0</v>
      </c>
      <c r="T19" s="23"/>
      <c r="U19" s="19">
        <f t="shared" si="12"/>
        <v>45704</v>
      </c>
      <c r="V19" s="20" t="str">
        <f t="shared" si="4"/>
        <v>J</v>
      </c>
      <c r="W19" s="21">
        <f>_xlfn.XLOOKUP(U19,'[1]FGA 2 (R)'!$B:$B,'[1]FGA 2 (R)'!$I:$I,"")</f>
        <v>0</v>
      </c>
      <c r="X19" s="23"/>
      <c r="Y19" s="19">
        <f t="shared" si="13"/>
        <v>45732</v>
      </c>
      <c r="Z19" s="20" t="str">
        <f t="shared" si="5"/>
        <v>J</v>
      </c>
      <c r="AA19" s="21">
        <f>_xlfn.XLOOKUP(Y19,'[1]FGA 2 (R)'!$B:$B,'[1]FGA 2 (R)'!$I:$I,"")</f>
        <v>0</v>
      </c>
      <c r="AB19" s="23"/>
      <c r="AC19" s="19">
        <f t="shared" si="14"/>
        <v>45763</v>
      </c>
      <c r="AD19" s="20" t="str">
        <f t="shared" si="6"/>
        <v>J</v>
      </c>
      <c r="AE19" s="21">
        <f>_xlfn.XLOOKUP(AC19,'[1]FGA 2 (R)'!$B:$B,'[1]FGA 2 (R)'!$I:$I,"")</f>
        <v>0</v>
      </c>
      <c r="AF19" s="22"/>
    </row>
    <row r="20" spans="1:32" x14ac:dyDescent="0.3">
      <c r="A20" s="19">
        <f t="shared" si="15"/>
        <v>45552</v>
      </c>
      <c r="B20" s="20" t="str">
        <f t="shared" si="7"/>
        <v>J</v>
      </c>
      <c r="C20" s="21">
        <f>_xlfn.XLOOKUP(A20,'[1]FGA 2 (R)'!$B:$B,'[1]FGA 2 (R)'!$I:$I,"")</f>
        <v>0</v>
      </c>
      <c r="D20" s="22"/>
      <c r="E20" s="19">
        <f t="shared" si="8"/>
        <v>45582</v>
      </c>
      <c r="F20" s="20" t="str">
        <f t="shared" si="0"/>
        <v>J</v>
      </c>
      <c r="G20" s="21">
        <f>_xlfn.XLOOKUP(E20,'[1]FGA 2 (R)'!$B:$B,'[1]FGA 2 (R)'!$I:$I,"")</f>
        <v>0</v>
      </c>
      <c r="H20" s="23"/>
      <c r="I20" s="19">
        <f t="shared" si="9"/>
        <v>45613</v>
      </c>
      <c r="J20" s="24" t="str">
        <f t="shared" si="1"/>
        <v>J</v>
      </c>
      <c r="K20" s="21">
        <f>_xlfn.XLOOKUP(I20,'[1]FGA 2 (R)'!$B:$B,'[1]FGA 2 (R)'!$I:$I,"")</f>
        <v>0</v>
      </c>
      <c r="L20" s="23"/>
      <c r="M20" s="19">
        <f t="shared" si="10"/>
        <v>45643</v>
      </c>
      <c r="N20" s="20" t="str">
        <f t="shared" si="2"/>
        <v>J</v>
      </c>
      <c r="O20" s="21">
        <f>_xlfn.XLOOKUP(M20,'[1]FGA 2 (R)'!$B:$B,'[1]FGA 2 (R)'!$I:$I,"")</f>
        <v>0</v>
      </c>
      <c r="P20" s="23"/>
      <c r="Q20" s="19">
        <f t="shared" si="11"/>
        <v>45674</v>
      </c>
      <c r="R20" s="20" t="str">
        <f t="shared" si="3"/>
        <v>J</v>
      </c>
      <c r="S20" s="21">
        <f>_xlfn.XLOOKUP(Q20,'[1]FGA 2 (R)'!$B:$B,'[1]FGA 2 (R)'!$I:$I,"")</f>
        <v>0</v>
      </c>
      <c r="T20" s="23"/>
      <c r="U20" s="19">
        <f t="shared" si="12"/>
        <v>45705</v>
      </c>
      <c r="V20" s="20" t="str">
        <f t="shared" si="4"/>
        <v>J</v>
      </c>
      <c r="W20" s="21">
        <f>_xlfn.XLOOKUP(U20,'[1]FGA 2 (R)'!$B:$B,'[1]FGA 2 (R)'!$I:$I,"")</f>
        <v>0</v>
      </c>
      <c r="X20" s="23"/>
      <c r="Y20" s="19">
        <f t="shared" si="13"/>
        <v>45733</v>
      </c>
      <c r="Z20" s="20" t="str">
        <f t="shared" si="5"/>
        <v>J</v>
      </c>
      <c r="AA20" s="21">
        <f>_xlfn.XLOOKUP(Y20,'[1]FGA 2 (R)'!$B:$B,'[1]FGA 2 (R)'!$I:$I,"")</f>
        <v>0</v>
      </c>
      <c r="AB20" s="23"/>
      <c r="AC20" s="19">
        <f t="shared" si="14"/>
        <v>45764</v>
      </c>
      <c r="AD20" s="20" t="str">
        <f t="shared" si="6"/>
        <v>J</v>
      </c>
      <c r="AE20" s="21">
        <f>_xlfn.XLOOKUP(AC20,'[1]FGA 2 (R)'!$B:$B,'[1]FGA 2 (R)'!$I:$I,"")</f>
        <v>0</v>
      </c>
      <c r="AF20" s="22"/>
    </row>
    <row r="21" spans="1:32" ht="15" customHeight="1" x14ac:dyDescent="0.3">
      <c r="A21" s="19">
        <f t="shared" si="15"/>
        <v>45553</v>
      </c>
      <c r="B21" s="20" t="str">
        <f t="shared" si="7"/>
        <v>J</v>
      </c>
      <c r="C21" s="21">
        <f>_xlfn.XLOOKUP(A21,'[1]FGA 2 (R)'!$B:$B,'[1]FGA 2 (R)'!$I:$I,"")</f>
        <v>0</v>
      </c>
      <c r="D21" s="22"/>
      <c r="E21" s="19">
        <f t="shared" si="8"/>
        <v>45583</v>
      </c>
      <c r="F21" s="20" t="str">
        <f t="shared" si="0"/>
        <v>J</v>
      </c>
      <c r="G21" s="21">
        <f>_xlfn.XLOOKUP(E21,'[1]FGA 2 (R)'!$B:$B,'[1]FGA 2 (R)'!$I:$I,"")</f>
        <v>0</v>
      </c>
      <c r="H21" s="23"/>
      <c r="I21" s="19">
        <f t="shared" si="9"/>
        <v>45614</v>
      </c>
      <c r="J21" s="24" t="str">
        <f t="shared" si="1"/>
        <v>J</v>
      </c>
      <c r="K21" s="21">
        <f>_xlfn.XLOOKUP(I21,'[1]FGA 2 (R)'!$B:$B,'[1]FGA 2 (R)'!$I:$I,"")</f>
        <v>4</v>
      </c>
      <c r="L21" s="23"/>
      <c r="M21" s="19">
        <f t="shared" si="10"/>
        <v>45644</v>
      </c>
      <c r="N21" s="20" t="str">
        <f t="shared" si="2"/>
        <v>J</v>
      </c>
      <c r="O21" s="21" t="str">
        <f>_xlfn.XLOOKUP(M21,'[1]FGA 2 (R)'!$B:$B,'[1]FGA 2 (R)'!$I:$I,"")</f>
        <v>T</v>
      </c>
      <c r="P21" s="23"/>
      <c r="Q21" s="19">
        <f t="shared" si="11"/>
        <v>45675</v>
      </c>
      <c r="R21" s="20" t="str">
        <f t="shared" si="3"/>
        <v>J</v>
      </c>
      <c r="S21" s="21">
        <f>_xlfn.XLOOKUP(Q21,'[1]FGA 2 (R)'!$B:$B,'[1]FGA 2 (R)'!$I:$I,"")</f>
        <v>0</v>
      </c>
      <c r="T21" s="23"/>
      <c r="U21" s="19">
        <f t="shared" si="12"/>
        <v>45706</v>
      </c>
      <c r="V21" s="20" t="str">
        <f t="shared" si="4"/>
        <v>J</v>
      </c>
      <c r="W21" s="21">
        <f>_xlfn.XLOOKUP(U21,'[1]FGA 2 (R)'!$B:$B,'[1]FGA 2 (R)'!$I:$I,"")</f>
        <v>0</v>
      </c>
      <c r="X21" s="23"/>
      <c r="Y21" s="19">
        <f t="shared" si="13"/>
        <v>45734</v>
      </c>
      <c r="Z21" s="20" t="str">
        <f t="shared" si="5"/>
        <v>J</v>
      </c>
      <c r="AA21" s="21">
        <f>_xlfn.XLOOKUP(Y21,'[1]FGA 2 (R)'!$B:$B,'[1]FGA 2 (R)'!$I:$I,"")</f>
        <v>0</v>
      </c>
      <c r="AB21" s="23"/>
      <c r="AC21" s="19">
        <f t="shared" si="14"/>
        <v>45765</v>
      </c>
      <c r="AD21" s="20" t="str">
        <f t="shared" si="6"/>
        <v>J</v>
      </c>
      <c r="AE21" s="21">
        <f>_xlfn.XLOOKUP(AC21,'[1]FGA 2 (R)'!$B:$B,'[1]FGA 2 (R)'!$I:$I,"")</f>
        <v>0</v>
      </c>
      <c r="AF21" s="22"/>
    </row>
    <row r="22" spans="1:32" ht="12.6" customHeight="1" x14ac:dyDescent="0.3">
      <c r="A22" s="19">
        <f t="shared" si="15"/>
        <v>45554</v>
      </c>
      <c r="B22" s="20" t="str">
        <f t="shared" si="7"/>
        <v>J</v>
      </c>
      <c r="C22" s="21">
        <f>_xlfn.XLOOKUP(A22,'[1]FGA 2 (R)'!$B:$B,'[1]FGA 2 (R)'!$I:$I,"")</f>
        <v>0</v>
      </c>
      <c r="D22" s="22"/>
      <c r="E22" s="19">
        <f t="shared" si="8"/>
        <v>45584</v>
      </c>
      <c r="F22" s="20" t="str">
        <f t="shared" si="0"/>
        <v>J</v>
      </c>
      <c r="G22" s="21">
        <f>_xlfn.XLOOKUP(E22,'[1]FGA 2 (R)'!$B:$B,'[1]FGA 2 (R)'!$I:$I,"")</f>
        <v>0</v>
      </c>
      <c r="H22" s="23"/>
      <c r="I22" s="19">
        <f t="shared" si="9"/>
        <v>45615</v>
      </c>
      <c r="J22" s="24" t="str">
        <f t="shared" si="1"/>
        <v>J</v>
      </c>
      <c r="K22" s="21">
        <f>_xlfn.XLOOKUP(I22,'[1]FGA 2 (R)'!$B:$B,'[1]FGA 2 (R)'!$I:$I,"")</f>
        <v>0</v>
      </c>
      <c r="L22" s="23"/>
      <c r="M22" s="19">
        <f t="shared" si="10"/>
        <v>45645</v>
      </c>
      <c r="N22" s="20" t="str">
        <f t="shared" si="2"/>
        <v>J</v>
      </c>
      <c r="O22" s="21">
        <f>_xlfn.XLOOKUP(M22,'[1]FGA 2 (R)'!$B:$B,'[1]FGA 2 (R)'!$I:$I,"")</f>
        <v>0</v>
      </c>
      <c r="P22" s="23"/>
      <c r="Q22" s="19">
        <f t="shared" si="11"/>
        <v>45676</v>
      </c>
      <c r="R22" s="20" t="str">
        <f t="shared" si="3"/>
        <v>J</v>
      </c>
      <c r="S22" s="21">
        <f>_xlfn.XLOOKUP(Q22,'[1]FGA 2 (R)'!$B:$B,'[1]FGA 2 (R)'!$I:$I,"")</f>
        <v>0</v>
      </c>
      <c r="T22" s="23"/>
      <c r="U22" s="19">
        <f t="shared" si="12"/>
        <v>45707</v>
      </c>
      <c r="V22" s="20" t="str">
        <f t="shared" si="4"/>
        <v>J</v>
      </c>
      <c r="W22" s="21">
        <f>_xlfn.XLOOKUP(U22,'[1]FGA 2 (R)'!$B:$B,'[1]FGA 2 (R)'!$I:$I,"")</f>
        <v>0</v>
      </c>
      <c r="X22" s="23"/>
      <c r="Y22" s="19">
        <f t="shared" si="13"/>
        <v>45735</v>
      </c>
      <c r="Z22" s="20" t="str">
        <f t="shared" si="5"/>
        <v>J</v>
      </c>
      <c r="AA22" s="21">
        <f>_xlfn.XLOOKUP(Y22,'[1]FGA 2 (R)'!$B:$B,'[1]FGA 2 (R)'!$I:$I,"")</f>
        <v>0</v>
      </c>
      <c r="AB22" s="23"/>
      <c r="AC22" s="19">
        <f t="shared" si="14"/>
        <v>45766</v>
      </c>
      <c r="AD22" s="20" t="str">
        <f t="shared" si="6"/>
        <v>J</v>
      </c>
      <c r="AE22" s="21">
        <f>_xlfn.XLOOKUP(AC22,'[1]FGA 2 (R)'!$B:$B,'[1]FGA 2 (R)'!$I:$I,"")</f>
        <v>0</v>
      </c>
      <c r="AF22" s="22"/>
    </row>
    <row r="23" spans="1:32" x14ac:dyDescent="0.3">
      <c r="A23" s="19">
        <f t="shared" si="15"/>
        <v>45555</v>
      </c>
      <c r="B23" s="20" t="str">
        <f t="shared" si="7"/>
        <v>J</v>
      </c>
      <c r="C23" s="21">
        <f>_xlfn.XLOOKUP(A23,'[1]FGA 2 (R)'!$B:$B,'[1]FGA 2 (R)'!$I:$I,"")</f>
        <v>0</v>
      </c>
      <c r="D23" s="22"/>
      <c r="E23" s="19">
        <f t="shared" si="8"/>
        <v>45585</v>
      </c>
      <c r="F23" s="20" t="str">
        <f t="shared" si="0"/>
        <v>J</v>
      </c>
      <c r="G23" s="21">
        <f>_xlfn.XLOOKUP(E23,'[1]FGA 2 (R)'!$B:$B,'[1]FGA 2 (R)'!$I:$I,"")</f>
        <v>0</v>
      </c>
      <c r="H23" s="23"/>
      <c r="I23" s="19">
        <f t="shared" si="9"/>
        <v>45616</v>
      </c>
      <c r="J23" s="24" t="str">
        <f t="shared" si="1"/>
        <v>J</v>
      </c>
      <c r="K23" s="21">
        <f>_xlfn.XLOOKUP(I23,'[1]FGA 2 (R)'!$B:$B,'[1]FGA 2 (R)'!$I:$I,"")</f>
        <v>0</v>
      </c>
      <c r="L23" s="23"/>
      <c r="M23" s="19">
        <f t="shared" si="10"/>
        <v>45646</v>
      </c>
      <c r="N23" s="20" t="str">
        <f t="shared" si="2"/>
        <v>J</v>
      </c>
      <c r="O23" s="21">
        <f>_xlfn.XLOOKUP(M23,'[1]FGA 2 (R)'!$B:$B,'[1]FGA 2 (R)'!$I:$I,"")</f>
        <v>0</v>
      </c>
      <c r="P23" s="23"/>
      <c r="Q23" s="19">
        <f t="shared" si="11"/>
        <v>45677</v>
      </c>
      <c r="R23" s="20" t="str">
        <f t="shared" si="3"/>
        <v>J</v>
      </c>
      <c r="S23" s="21">
        <f>_xlfn.XLOOKUP(Q23,'[1]FGA 2 (R)'!$B:$B,'[1]FGA 2 (R)'!$I:$I,"")</f>
        <v>0</v>
      </c>
      <c r="T23" s="23"/>
      <c r="U23" s="19">
        <f t="shared" si="12"/>
        <v>45708</v>
      </c>
      <c r="V23" s="20" t="str">
        <f t="shared" si="4"/>
        <v>J</v>
      </c>
      <c r="W23" s="21">
        <f>_xlfn.XLOOKUP(U23,'[1]FGA 2 (R)'!$B:$B,'[1]FGA 2 (R)'!$I:$I,"")</f>
        <v>0</v>
      </c>
      <c r="X23" s="23"/>
      <c r="Y23" s="19">
        <f t="shared" si="13"/>
        <v>45736</v>
      </c>
      <c r="Z23" s="20" t="str">
        <f t="shared" si="5"/>
        <v>J</v>
      </c>
      <c r="AA23" s="21">
        <f>_xlfn.XLOOKUP(Y23,'[1]FGA 2 (R)'!$B:$B,'[1]FGA 2 (R)'!$I:$I,"")</f>
        <v>0</v>
      </c>
      <c r="AB23" s="23"/>
      <c r="AC23" s="19">
        <f t="shared" si="14"/>
        <v>45767</v>
      </c>
      <c r="AD23" s="20" t="str">
        <f t="shared" si="6"/>
        <v>J</v>
      </c>
      <c r="AE23" s="21">
        <f>_xlfn.XLOOKUP(AC23,'[1]FGA 2 (R)'!$B:$B,'[1]FGA 2 (R)'!$I:$I,"")</f>
        <v>0</v>
      </c>
      <c r="AF23" s="22"/>
    </row>
    <row r="24" spans="1:32" ht="14.4" customHeight="1" x14ac:dyDescent="0.3">
      <c r="A24" s="19">
        <f t="shared" si="15"/>
        <v>45556</v>
      </c>
      <c r="B24" s="20" t="str">
        <f t="shared" si="7"/>
        <v>J</v>
      </c>
      <c r="C24" s="21">
        <f>_xlfn.XLOOKUP(A24,'[1]FGA 2 (R)'!$B:$B,'[1]FGA 2 (R)'!$I:$I,"")</f>
        <v>0</v>
      </c>
      <c r="D24" s="22"/>
      <c r="E24" s="19">
        <f t="shared" si="8"/>
        <v>45586</v>
      </c>
      <c r="F24" s="20" t="str">
        <f t="shared" si="0"/>
        <v>J</v>
      </c>
      <c r="G24" s="21">
        <f>_xlfn.XLOOKUP(E24,'[1]FGA 2 (R)'!$B:$B,'[1]FGA 2 (R)'!$I:$I,"")</f>
        <v>0</v>
      </c>
      <c r="H24" s="23"/>
      <c r="I24" s="19">
        <f t="shared" si="9"/>
        <v>45617</v>
      </c>
      <c r="J24" s="24" t="str">
        <f t="shared" si="1"/>
        <v>J</v>
      </c>
      <c r="K24" s="21">
        <f>_xlfn.XLOOKUP(I24,'[1]FGA 2 (R)'!$B:$B,'[1]FGA 2 (R)'!$I:$I,"")</f>
        <v>0</v>
      </c>
      <c r="L24" s="23"/>
      <c r="M24" s="19">
        <f t="shared" si="10"/>
        <v>45647</v>
      </c>
      <c r="N24" s="20" t="str">
        <f t="shared" si="2"/>
        <v>J</v>
      </c>
      <c r="O24" s="21">
        <f>_xlfn.XLOOKUP(M24,'[1]FGA 2 (R)'!$B:$B,'[1]FGA 2 (R)'!$I:$I,"")</f>
        <v>0</v>
      </c>
      <c r="P24" s="23"/>
      <c r="Q24" s="19">
        <f t="shared" si="11"/>
        <v>45678</v>
      </c>
      <c r="R24" s="20" t="str">
        <f t="shared" si="3"/>
        <v>J</v>
      </c>
      <c r="S24" s="21">
        <f>_xlfn.XLOOKUP(Q24,'[1]FGA 2 (R)'!$B:$B,'[1]FGA 2 (R)'!$I:$I,"")</f>
        <v>0</v>
      </c>
      <c r="T24" s="23"/>
      <c r="U24" s="19">
        <f t="shared" si="12"/>
        <v>45709</v>
      </c>
      <c r="V24" s="20" t="str">
        <f t="shared" si="4"/>
        <v>J</v>
      </c>
      <c r="W24" s="21">
        <f>_xlfn.XLOOKUP(U24,'[1]FGA 2 (R)'!$B:$B,'[1]FGA 2 (R)'!$I:$I,"")</f>
        <v>0</v>
      </c>
      <c r="X24" s="23"/>
      <c r="Y24" s="19">
        <f t="shared" si="13"/>
        <v>45737</v>
      </c>
      <c r="Z24" s="20" t="str">
        <f t="shared" si="5"/>
        <v>J</v>
      </c>
      <c r="AA24" s="21">
        <f>_xlfn.XLOOKUP(Y24,'[1]FGA 2 (R)'!$B:$B,'[1]FGA 2 (R)'!$I:$I,"")</f>
        <v>0</v>
      </c>
      <c r="AB24" s="23"/>
      <c r="AC24" s="19">
        <f t="shared" si="14"/>
        <v>45768</v>
      </c>
      <c r="AD24" s="20" t="str">
        <f t="shared" si="6"/>
        <v>J</v>
      </c>
      <c r="AE24" s="21">
        <f>_xlfn.XLOOKUP(AC24,'[1]FGA 2 (R)'!$B:$B,'[1]FGA 2 (R)'!$I:$I,"")</f>
        <v>0</v>
      </c>
      <c r="AF24" s="22"/>
    </row>
    <row r="25" spans="1:32" ht="14.4" customHeight="1" x14ac:dyDescent="0.3">
      <c r="A25" s="19">
        <f t="shared" si="15"/>
        <v>45557</v>
      </c>
      <c r="B25" s="20" t="str">
        <f t="shared" si="7"/>
        <v>J</v>
      </c>
      <c r="C25" s="21">
        <f>_xlfn.XLOOKUP(A25,'[1]FGA 2 (R)'!$B:$B,'[1]FGA 2 (R)'!$I:$I,"")</f>
        <v>0</v>
      </c>
      <c r="D25" s="22"/>
      <c r="E25" s="19">
        <f t="shared" si="8"/>
        <v>45587</v>
      </c>
      <c r="F25" s="20" t="str">
        <f t="shared" si="0"/>
        <v>J</v>
      </c>
      <c r="G25" s="21">
        <f>_xlfn.XLOOKUP(E25,'[1]FGA 2 (R)'!$B:$B,'[1]FGA 2 (R)'!$I:$I,"")</f>
        <v>0</v>
      </c>
      <c r="H25" s="23"/>
      <c r="I25" s="19">
        <f t="shared" si="9"/>
        <v>45618</v>
      </c>
      <c r="J25" s="24" t="str">
        <f t="shared" si="1"/>
        <v>J</v>
      </c>
      <c r="K25" s="21">
        <f>_xlfn.XLOOKUP(I25,'[1]FGA 2 (R)'!$B:$B,'[1]FGA 2 (R)'!$I:$I,"")</f>
        <v>0</v>
      </c>
      <c r="L25" s="23"/>
      <c r="M25" s="19">
        <f t="shared" si="10"/>
        <v>45648</v>
      </c>
      <c r="N25" s="20" t="str">
        <f t="shared" si="2"/>
        <v>J</v>
      </c>
      <c r="O25" s="21">
        <f>_xlfn.XLOOKUP(M25,'[1]FGA 2 (R)'!$B:$B,'[1]FGA 2 (R)'!$I:$I,"")</f>
        <v>0</v>
      </c>
      <c r="P25" s="23"/>
      <c r="Q25" s="19">
        <f t="shared" si="11"/>
        <v>45679</v>
      </c>
      <c r="R25" s="20" t="str">
        <f t="shared" si="3"/>
        <v>J</v>
      </c>
      <c r="S25" s="21">
        <f>_xlfn.XLOOKUP(Q25,'[1]FGA 2 (R)'!$B:$B,'[1]FGA 2 (R)'!$I:$I,"")</f>
        <v>0</v>
      </c>
      <c r="T25" s="23"/>
      <c r="U25" s="19">
        <f t="shared" si="12"/>
        <v>45710</v>
      </c>
      <c r="V25" s="20" t="str">
        <f t="shared" si="4"/>
        <v>J</v>
      </c>
      <c r="W25" s="21">
        <f>_xlfn.XLOOKUP(U25,'[1]FGA 2 (R)'!$B:$B,'[1]FGA 2 (R)'!$I:$I,"")</f>
        <v>0</v>
      </c>
      <c r="X25" s="23"/>
      <c r="Y25" s="19">
        <f t="shared" si="13"/>
        <v>45738</v>
      </c>
      <c r="Z25" s="20" t="str">
        <f t="shared" si="5"/>
        <v>J</v>
      </c>
      <c r="AA25" s="21">
        <f>_xlfn.XLOOKUP(Y25,'[1]FGA 2 (R)'!$B:$B,'[1]FGA 2 (R)'!$I:$I,"")</f>
        <v>0</v>
      </c>
      <c r="AB25" s="23"/>
      <c r="AC25" s="19">
        <f t="shared" si="14"/>
        <v>45769</v>
      </c>
      <c r="AD25" s="20" t="str">
        <f t="shared" si="6"/>
        <v>J</v>
      </c>
      <c r="AE25" s="21">
        <f>_xlfn.XLOOKUP(AC25,'[1]FGA 2 (R)'!$B:$B,'[1]FGA 2 (R)'!$I:$I,"")</f>
        <v>0</v>
      </c>
      <c r="AF25" s="22"/>
    </row>
    <row r="26" spans="1:32" x14ac:dyDescent="0.3">
      <c r="A26" s="19">
        <f t="shared" si="15"/>
        <v>45558</v>
      </c>
      <c r="B26" s="20" t="str">
        <f t="shared" si="7"/>
        <v>J</v>
      </c>
      <c r="C26" s="21">
        <f>_xlfn.XLOOKUP(A26,'[1]FGA 2 (R)'!$B:$B,'[1]FGA 2 (R)'!$I:$I,"")</f>
        <v>4</v>
      </c>
      <c r="D26" s="22"/>
      <c r="E26" s="19">
        <f t="shared" si="8"/>
        <v>45588</v>
      </c>
      <c r="F26" s="20" t="str">
        <f t="shared" si="0"/>
        <v>J</v>
      </c>
      <c r="G26" s="21">
        <f>_xlfn.XLOOKUP(E26,'[1]FGA 2 (R)'!$B:$B,'[1]FGA 2 (R)'!$I:$I,"")</f>
        <v>0</v>
      </c>
      <c r="H26" s="23"/>
      <c r="I26" s="19">
        <f t="shared" si="9"/>
        <v>45619</v>
      </c>
      <c r="J26" s="24" t="str">
        <f t="shared" si="1"/>
        <v>J</v>
      </c>
      <c r="K26" s="21">
        <f>_xlfn.XLOOKUP(I26,'[1]FGA 2 (R)'!$B:$B,'[1]FGA 2 (R)'!$I:$I,"")</f>
        <v>0</v>
      </c>
      <c r="L26" s="23"/>
      <c r="M26" s="19">
        <f t="shared" si="10"/>
        <v>45649</v>
      </c>
      <c r="N26" s="20" t="str">
        <f t="shared" si="2"/>
        <v>J</v>
      </c>
      <c r="O26" s="21">
        <f>_xlfn.XLOOKUP(M26,'[1]FGA 2 (R)'!$B:$B,'[1]FGA 2 (R)'!$I:$I,"")</f>
        <v>0</v>
      </c>
      <c r="P26" s="23"/>
      <c r="Q26" s="19">
        <f t="shared" si="11"/>
        <v>45680</v>
      </c>
      <c r="R26" s="20" t="str">
        <f t="shared" si="3"/>
        <v>J</v>
      </c>
      <c r="S26" s="21">
        <f>_xlfn.XLOOKUP(Q26,'[1]FGA 2 (R)'!$B:$B,'[1]FGA 2 (R)'!$I:$I,"")</f>
        <v>0</v>
      </c>
      <c r="T26" s="23"/>
      <c r="U26" s="19">
        <f t="shared" si="12"/>
        <v>45711</v>
      </c>
      <c r="V26" s="20" t="str">
        <f t="shared" si="4"/>
        <v>J</v>
      </c>
      <c r="W26" s="21">
        <f>_xlfn.XLOOKUP(U26,'[1]FGA 2 (R)'!$B:$B,'[1]FGA 2 (R)'!$I:$I,"")</f>
        <v>0</v>
      </c>
      <c r="X26" s="23"/>
      <c r="Y26" s="19">
        <f t="shared" si="13"/>
        <v>45739</v>
      </c>
      <c r="Z26" s="20" t="str">
        <f t="shared" si="5"/>
        <v>J</v>
      </c>
      <c r="AA26" s="21">
        <f>_xlfn.XLOOKUP(Y26,'[1]FGA 2 (R)'!$B:$B,'[1]FGA 2 (R)'!$I:$I,"")</f>
        <v>0</v>
      </c>
      <c r="AB26" s="23"/>
      <c r="AC26" s="19">
        <f t="shared" si="14"/>
        <v>45770</v>
      </c>
      <c r="AD26" s="20" t="str">
        <f t="shared" si="6"/>
        <v>J</v>
      </c>
      <c r="AE26" s="21">
        <f>_xlfn.XLOOKUP(AC26,'[1]FGA 2 (R)'!$B:$B,'[1]FGA 2 (R)'!$I:$I,"")</f>
        <v>0</v>
      </c>
      <c r="AF26" s="22"/>
    </row>
    <row r="27" spans="1:32" ht="14.4" customHeight="1" x14ac:dyDescent="0.3">
      <c r="A27" s="19">
        <f t="shared" si="15"/>
        <v>45559</v>
      </c>
      <c r="B27" s="20" t="str">
        <f t="shared" si="7"/>
        <v>J</v>
      </c>
      <c r="C27" s="21">
        <f>_xlfn.XLOOKUP(A27,'[1]FGA 2 (R)'!$B:$B,'[1]FGA 2 (R)'!$I:$I,"")</f>
        <v>0</v>
      </c>
      <c r="D27" s="22"/>
      <c r="E27" s="19">
        <f t="shared" si="8"/>
        <v>45589</v>
      </c>
      <c r="F27" s="20" t="str">
        <f t="shared" si="0"/>
        <v>J</v>
      </c>
      <c r="G27" s="21">
        <f>_xlfn.XLOOKUP(E27,'[1]FGA 2 (R)'!$B:$B,'[1]FGA 2 (R)'!$I:$I,"")</f>
        <v>0</v>
      </c>
      <c r="H27" s="23"/>
      <c r="I27" s="19">
        <f t="shared" si="9"/>
        <v>45620</v>
      </c>
      <c r="J27" s="24" t="str">
        <f t="shared" si="1"/>
        <v>J</v>
      </c>
      <c r="K27" s="21">
        <f>_xlfn.XLOOKUP(I27,'[1]FGA 2 (R)'!$B:$B,'[1]FGA 2 (R)'!$I:$I,"")</f>
        <v>0</v>
      </c>
      <c r="L27" s="23"/>
      <c r="M27" s="19">
        <f t="shared" si="10"/>
        <v>45650</v>
      </c>
      <c r="N27" s="20" t="str">
        <f t="shared" si="2"/>
        <v>J</v>
      </c>
      <c r="O27" s="21">
        <f>_xlfn.XLOOKUP(M27,'[1]FGA 2 (R)'!$B:$B,'[1]FGA 2 (R)'!$I:$I,"")</f>
        <v>0</v>
      </c>
      <c r="P27" s="23"/>
      <c r="Q27" s="19">
        <f t="shared" si="11"/>
        <v>45681</v>
      </c>
      <c r="R27" s="20" t="str">
        <f t="shared" si="3"/>
        <v>J</v>
      </c>
      <c r="S27" s="21">
        <f>_xlfn.XLOOKUP(Q27,'[1]FGA 2 (R)'!$B:$B,'[1]FGA 2 (R)'!$I:$I,"")</f>
        <v>0</v>
      </c>
      <c r="T27" s="23"/>
      <c r="U27" s="19">
        <f t="shared" si="12"/>
        <v>45712</v>
      </c>
      <c r="V27" s="20" t="str">
        <f t="shared" si="4"/>
        <v>J</v>
      </c>
      <c r="W27" s="21">
        <f>_xlfn.XLOOKUP(U27,'[1]FGA 2 (R)'!$B:$B,'[1]FGA 2 (R)'!$I:$I,"")</f>
        <v>0</v>
      </c>
      <c r="X27" s="23"/>
      <c r="Y27" s="19">
        <f t="shared" si="13"/>
        <v>45740</v>
      </c>
      <c r="Z27" s="20" t="str">
        <f t="shared" si="5"/>
        <v>J</v>
      </c>
      <c r="AA27" s="21">
        <f>_xlfn.XLOOKUP(Y27,'[1]FGA 2 (R)'!$B:$B,'[1]FGA 2 (R)'!$I:$I,"")</f>
        <v>0</v>
      </c>
      <c r="AB27" s="23"/>
      <c r="AC27" s="19">
        <f t="shared" si="14"/>
        <v>45771</v>
      </c>
      <c r="AD27" s="20" t="str">
        <f t="shared" si="6"/>
        <v>J</v>
      </c>
      <c r="AE27" s="21">
        <f>_xlfn.XLOOKUP(AC27,'[1]FGA 2 (R)'!$B:$B,'[1]FGA 2 (R)'!$I:$I,"")</f>
        <v>0</v>
      </c>
      <c r="AF27" s="22"/>
    </row>
    <row r="28" spans="1:32" x14ac:dyDescent="0.3">
      <c r="A28" s="19">
        <f t="shared" si="15"/>
        <v>45560</v>
      </c>
      <c r="B28" s="20" t="str">
        <f t="shared" si="7"/>
        <v>J</v>
      </c>
      <c r="C28" s="21">
        <f>_xlfn.XLOOKUP(A28,'[1]FGA 2 (R)'!$B:$B,'[1]FGA 2 (R)'!$I:$I,"")</f>
        <v>0</v>
      </c>
      <c r="D28" s="22"/>
      <c r="E28" s="19">
        <f t="shared" si="8"/>
        <v>45590</v>
      </c>
      <c r="F28" s="20" t="str">
        <f t="shared" si="0"/>
        <v>J</v>
      </c>
      <c r="G28" s="21">
        <f>_xlfn.XLOOKUP(E28,'[1]FGA 2 (R)'!$B:$B,'[1]FGA 2 (R)'!$I:$I,"")</f>
        <v>0</v>
      </c>
      <c r="H28" s="23"/>
      <c r="I28" s="19">
        <f t="shared" si="9"/>
        <v>45621</v>
      </c>
      <c r="J28" s="24" t="str">
        <f t="shared" si="1"/>
        <v>J</v>
      </c>
      <c r="K28" s="21">
        <f>_xlfn.XLOOKUP(I28,'[1]FGA 2 (R)'!$B:$B,'[1]FGA 2 (R)'!$I:$I,"")</f>
        <v>4</v>
      </c>
      <c r="L28" s="23"/>
      <c r="M28" s="19">
        <f t="shared" si="10"/>
        <v>45651</v>
      </c>
      <c r="N28" s="20" t="str">
        <f t="shared" si="2"/>
        <v>J</v>
      </c>
      <c r="O28" s="21">
        <f>_xlfn.XLOOKUP(M28,'[1]FGA 2 (R)'!$B:$B,'[1]FGA 2 (R)'!$I:$I,"")</f>
        <v>0</v>
      </c>
      <c r="P28" s="23"/>
      <c r="Q28" s="19">
        <f t="shared" si="11"/>
        <v>45682</v>
      </c>
      <c r="R28" s="20" t="str">
        <f t="shared" si="3"/>
        <v>J</v>
      </c>
      <c r="S28" s="21">
        <f>_xlfn.XLOOKUP(Q28,'[1]FGA 2 (R)'!$B:$B,'[1]FGA 2 (R)'!$I:$I,"")</f>
        <v>0</v>
      </c>
      <c r="T28" s="23"/>
      <c r="U28" s="19">
        <f t="shared" si="12"/>
        <v>45713</v>
      </c>
      <c r="V28" s="20" t="str">
        <f t="shared" si="4"/>
        <v>J</v>
      </c>
      <c r="W28" s="21">
        <f>_xlfn.XLOOKUP(U28,'[1]FGA 2 (R)'!$B:$B,'[1]FGA 2 (R)'!$I:$I,"")</f>
        <v>0</v>
      </c>
      <c r="X28" s="23"/>
      <c r="Y28" s="19">
        <f t="shared" si="13"/>
        <v>45741</v>
      </c>
      <c r="Z28" s="20" t="str">
        <f t="shared" si="5"/>
        <v>J</v>
      </c>
      <c r="AA28" s="21">
        <f>_xlfn.XLOOKUP(Y28,'[1]FGA 2 (R)'!$B:$B,'[1]FGA 2 (R)'!$I:$I,"")</f>
        <v>0</v>
      </c>
      <c r="AB28" s="23"/>
      <c r="AC28" s="19">
        <f t="shared" si="14"/>
        <v>45772</v>
      </c>
      <c r="AD28" s="20" t="str">
        <f t="shared" si="6"/>
        <v>J</v>
      </c>
      <c r="AE28" s="21">
        <f>_xlfn.XLOOKUP(AC28,'[1]FGA 2 (R)'!$B:$B,'[1]FGA 2 (R)'!$I:$I,"")</f>
        <v>0</v>
      </c>
      <c r="AF28" s="22"/>
    </row>
    <row r="29" spans="1:32" x14ac:dyDescent="0.3">
      <c r="A29" s="19">
        <f t="shared" si="15"/>
        <v>45561</v>
      </c>
      <c r="B29" s="20" t="str">
        <f t="shared" si="7"/>
        <v>J</v>
      </c>
      <c r="C29" s="21">
        <f>_xlfn.XLOOKUP(A29,'[1]FGA 2 (R)'!$B:$B,'[1]FGA 2 (R)'!$I:$I,"")</f>
        <v>0</v>
      </c>
      <c r="D29" s="22"/>
      <c r="E29" s="19">
        <f t="shared" si="8"/>
        <v>45591</v>
      </c>
      <c r="F29" s="20" t="str">
        <f t="shared" si="0"/>
        <v>J</v>
      </c>
      <c r="G29" s="21">
        <f>_xlfn.XLOOKUP(E29,'[1]FGA 2 (R)'!$B:$B,'[1]FGA 2 (R)'!$I:$I,"")</f>
        <v>0</v>
      </c>
      <c r="H29" s="23"/>
      <c r="I29" s="19">
        <f t="shared" si="9"/>
        <v>45622</v>
      </c>
      <c r="J29" s="24" t="str">
        <f t="shared" si="1"/>
        <v>J</v>
      </c>
      <c r="K29" s="21">
        <f>_xlfn.XLOOKUP(I29,'[1]FGA 2 (R)'!$B:$B,'[1]FGA 2 (R)'!$I:$I,"")</f>
        <v>0</v>
      </c>
      <c r="L29" s="23"/>
      <c r="M29" s="19">
        <f t="shared" si="10"/>
        <v>45652</v>
      </c>
      <c r="N29" s="20" t="str">
        <f t="shared" si="2"/>
        <v>J</v>
      </c>
      <c r="O29" s="21">
        <f>_xlfn.XLOOKUP(M29,'[1]FGA 2 (R)'!$B:$B,'[1]FGA 2 (R)'!$I:$I,"")</f>
        <v>0</v>
      </c>
      <c r="P29" s="23"/>
      <c r="Q29" s="19">
        <f t="shared" si="11"/>
        <v>45683</v>
      </c>
      <c r="R29" s="20" t="str">
        <f t="shared" si="3"/>
        <v>J</v>
      </c>
      <c r="S29" s="21">
        <f>_xlfn.XLOOKUP(Q29,'[1]FGA 2 (R)'!$B:$B,'[1]FGA 2 (R)'!$I:$I,"")</f>
        <v>0</v>
      </c>
      <c r="T29" s="23"/>
      <c r="U29" s="19">
        <f t="shared" si="12"/>
        <v>45714</v>
      </c>
      <c r="V29" s="20" t="str">
        <f t="shared" si="4"/>
        <v>J</v>
      </c>
      <c r="W29" s="21">
        <f>_xlfn.XLOOKUP(U29,'[1]FGA 2 (R)'!$B:$B,'[1]FGA 2 (R)'!$I:$I,"")</f>
        <v>0</v>
      </c>
      <c r="X29" s="23"/>
      <c r="Y29" s="19">
        <f t="shared" si="13"/>
        <v>45742</v>
      </c>
      <c r="Z29" s="20" t="str">
        <f t="shared" si="5"/>
        <v>J</v>
      </c>
      <c r="AA29" s="21">
        <f>_xlfn.XLOOKUP(Y29,'[1]FGA 2 (R)'!$B:$B,'[1]FGA 2 (R)'!$I:$I,"")</f>
        <v>0</v>
      </c>
      <c r="AB29" s="23"/>
      <c r="AC29" s="19">
        <f t="shared" si="14"/>
        <v>45773</v>
      </c>
      <c r="AD29" s="20" t="str">
        <f t="shared" si="6"/>
        <v>J</v>
      </c>
      <c r="AE29" s="21">
        <f>_xlfn.XLOOKUP(AC29,'[1]FGA 2 (R)'!$B:$B,'[1]FGA 2 (R)'!$I:$I,"")</f>
        <v>0</v>
      </c>
      <c r="AF29" s="22"/>
    </row>
    <row r="30" spans="1:32" x14ac:dyDescent="0.3">
      <c r="A30" s="19">
        <f t="shared" si="15"/>
        <v>45562</v>
      </c>
      <c r="B30" s="20" t="str">
        <f t="shared" si="7"/>
        <v>J</v>
      </c>
      <c r="C30" s="21">
        <f>_xlfn.XLOOKUP(A30,'[1]FGA 2 (R)'!$B:$B,'[1]FGA 2 (R)'!$I:$I,"")</f>
        <v>0</v>
      </c>
      <c r="D30" s="22"/>
      <c r="E30" s="19">
        <f t="shared" si="8"/>
        <v>45592</v>
      </c>
      <c r="F30" s="20" t="str">
        <f t="shared" si="0"/>
        <v>J</v>
      </c>
      <c r="G30" s="21">
        <f>_xlfn.XLOOKUP(E30,'[1]FGA 2 (R)'!$B:$B,'[1]FGA 2 (R)'!$I:$I,"")</f>
        <v>0</v>
      </c>
      <c r="H30" s="23"/>
      <c r="I30" s="19">
        <f t="shared" si="9"/>
        <v>45623</v>
      </c>
      <c r="J30" s="24" t="str">
        <f t="shared" si="1"/>
        <v>J</v>
      </c>
      <c r="K30" s="21">
        <f>_xlfn.XLOOKUP(I30,'[1]FGA 2 (R)'!$B:$B,'[1]FGA 2 (R)'!$I:$I,"")</f>
        <v>0</v>
      </c>
      <c r="L30" s="23"/>
      <c r="M30" s="19">
        <f t="shared" si="10"/>
        <v>45653</v>
      </c>
      <c r="N30" s="20" t="str">
        <f t="shared" si="2"/>
        <v>J</v>
      </c>
      <c r="O30" s="21">
        <f>_xlfn.XLOOKUP(M30,'[1]FGA 2 (R)'!$B:$B,'[1]FGA 2 (R)'!$I:$I,"")</f>
        <v>0</v>
      </c>
      <c r="P30" s="23"/>
      <c r="Q30" s="19">
        <f t="shared" si="11"/>
        <v>45684</v>
      </c>
      <c r="R30" s="20" t="str">
        <f t="shared" si="3"/>
        <v>J</v>
      </c>
      <c r="S30" s="21">
        <f>_xlfn.XLOOKUP(Q30,'[1]FGA 2 (R)'!$B:$B,'[1]FGA 2 (R)'!$I:$I,"")</f>
        <v>0</v>
      </c>
      <c r="T30" s="23"/>
      <c r="U30" s="19">
        <f t="shared" si="12"/>
        <v>45715</v>
      </c>
      <c r="V30" s="20" t="str">
        <f t="shared" si="4"/>
        <v>J</v>
      </c>
      <c r="W30" s="21">
        <f>_xlfn.XLOOKUP(U30,'[1]FGA 2 (R)'!$B:$B,'[1]FGA 2 (R)'!$I:$I,"")</f>
        <v>0</v>
      </c>
      <c r="X30" s="23"/>
      <c r="Y30" s="19">
        <f t="shared" si="13"/>
        <v>45743</v>
      </c>
      <c r="Z30" s="20" t="str">
        <f t="shared" si="5"/>
        <v>J</v>
      </c>
      <c r="AA30" s="21">
        <f>_xlfn.XLOOKUP(Y30,'[1]FGA 2 (R)'!$B:$B,'[1]FGA 2 (R)'!$I:$I,"")</f>
        <v>0</v>
      </c>
      <c r="AB30" s="23"/>
      <c r="AC30" s="19">
        <f t="shared" si="14"/>
        <v>45774</v>
      </c>
      <c r="AD30" s="20" t="str">
        <f t="shared" si="6"/>
        <v>J</v>
      </c>
      <c r="AE30" s="21">
        <f>_xlfn.XLOOKUP(AC30,'[1]FGA 2 (R)'!$B:$B,'[1]FGA 2 (R)'!$I:$I,"")</f>
        <v>0</v>
      </c>
      <c r="AF30" s="22"/>
    </row>
    <row r="31" spans="1:32" x14ac:dyDescent="0.3">
      <c r="A31" s="19">
        <f t="shared" si="15"/>
        <v>45563</v>
      </c>
      <c r="B31" s="20" t="str">
        <f t="shared" si="7"/>
        <v>J</v>
      </c>
      <c r="C31" s="21">
        <f>_xlfn.XLOOKUP(A31,'[1]FGA 2 (R)'!$B:$B,'[1]FGA 2 (R)'!$I:$I,"")</f>
        <v>0</v>
      </c>
      <c r="D31" s="22"/>
      <c r="E31" s="19">
        <f t="shared" si="8"/>
        <v>45593</v>
      </c>
      <c r="F31" s="20" t="str">
        <f t="shared" si="0"/>
        <v>J</v>
      </c>
      <c r="G31" s="21">
        <f>_xlfn.XLOOKUP(E31,'[1]FGA 2 (R)'!$B:$B,'[1]FGA 2 (R)'!$I:$I,"")</f>
        <v>4</v>
      </c>
      <c r="H31" s="23"/>
      <c r="I31" s="19">
        <f t="shared" si="9"/>
        <v>45624</v>
      </c>
      <c r="J31" s="24" t="str">
        <f t="shared" si="1"/>
        <v>J</v>
      </c>
      <c r="K31" s="21">
        <f>_xlfn.XLOOKUP(I31,'[1]FGA 2 (R)'!$B:$B,'[1]FGA 2 (R)'!$I:$I,"")</f>
        <v>0</v>
      </c>
      <c r="L31" s="23"/>
      <c r="M31" s="19">
        <f t="shared" si="10"/>
        <v>45654</v>
      </c>
      <c r="N31" s="20" t="str">
        <f t="shared" si="2"/>
        <v>J</v>
      </c>
      <c r="O31" s="21">
        <f>_xlfn.XLOOKUP(M31,'[1]FGA 2 (R)'!$B:$B,'[1]FGA 2 (R)'!$I:$I,"")</f>
        <v>0</v>
      </c>
      <c r="P31" s="23"/>
      <c r="Q31" s="19">
        <f t="shared" si="11"/>
        <v>45685</v>
      </c>
      <c r="R31" s="20" t="str">
        <f t="shared" si="3"/>
        <v>J</v>
      </c>
      <c r="S31" s="21">
        <f>_xlfn.XLOOKUP(Q31,'[1]FGA 2 (R)'!$B:$B,'[1]FGA 2 (R)'!$I:$I,"")</f>
        <v>0</v>
      </c>
      <c r="T31" s="23"/>
      <c r="U31" s="19">
        <f t="shared" si="12"/>
        <v>45716</v>
      </c>
      <c r="V31" s="20" t="str">
        <f t="shared" si="4"/>
        <v>J</v>
      </c>
      <c r="W31" s="21">
        <f>_xlfn.XLOOKUP(U31,'[1]FGA 2 (R)'!$B:$B,'[1]FGA 2 (R)'!$I:$I,"")</f>
        <v>0</v>
      </c>
      <c r="X31" s="23"/>
      <c r="Y31" s="19">
        <f t="shared" si="13"/>
        <v>45744</v>
      </c>
      <c r="Z31" s="20" t="str">
        <f t="shared" si="5"/>
        <v>J</v>
      </c>
      <c r="AA31" s="21">
        <f>_xlfn.XLOOKUP(Y31,'[1]FGA 2 (R)'!$B:$B,'[1]FGA 2 (R)'!$I:$I,"")</f>
        <v>0</v>
      </c>
      <c r="AB31" s="23"/>
      <c r="AC31" s="19">
        <f t="shared" si="14"/>
        <v>45775</v>
      </c>
      <c r="AD31" s="20" t="str">
        <f t="shared" si="6"/>
        <v>J</v>
      </c>
      <c r="AE31" s="21">
        <f>_xlfn.XLOOKUP(AC31,'[1]FGA 2 (R)'!$B:$B,'[1]FGA 2 (R)'!$I:$I,"")</f>
        <v>0</v>
      </c>
      <c r="AF31" s="22"/>
    </row>
    <row r="32" spans="1:32" x14ac:dyDescent="0.3">
      <c r="A32" s="19">
        <f>IFERROR(IF(MONTH(A31+1)&lt;&gt;MONTH(A31),"",A31+1),"")</f>
        <v>45564</v>
      </c>
      <c r="B32" s="20" t="str">
        <f t="shared" si="7"/>
        <v>J</v>
      </c>
      <c r="C32" s="21">
        <f>_xlfn.XLOOKUP(A32,'[1]FGA 2 (R)'!$B:$B,'[1]FGA 2 (R)'!$I:$I,"")</f>
        <v>0</v>
      </c>
      <c r="D32" s="22"/>
      <c r="E32" s="19">
        <f>IFERROR(IF(MONTH(E31+1)&lt;&gt;MONTH(E31),"",E31+1),"")</f>
        <v>45594</v>
      </c>
      <c r="F32" s="20" t="str">
        <f t="shared" si="0"/>
        <v>J</v>
      </c>
      <c r="G32" s="21">
        <f>_xlfn.XLOOKUP(E32,'[1]FGA 2 (R)'!$B:$B,'[1]FGA 2 (R)'!$I:$I,"")</f>
        <v>0</v>
      </c>
      <c r="H32" s="23"/>
      <c r="I32" s="19">
        <f>IFERROR(IF(MONTH(I31+1)&lt;&gt;MONTH(I31),"",I31+1),"")</f>
        <v>45625</v>
      </c>
      <c r="J32" s="24" t="str">
        <f t="shared" si="1"/>
        <v>J</v>
      </c>
      <c r="K32" s="21">
        <f>_xlfn.XLOOKUP(I32,'[1]FGA 2 (R)'!$B:$B,'[1]FGA 2 (R)'!$I:$I,"")</f>
        <v>0</v>
      </c>
      <c r="L32" s="23"/>
      <c r="M32" s="19">
        <f>IFERROR(IF(MONTH(M31+1)&lt;&gt;MONTH(M31),"",M31+1),"")</f>
        <v>45655</v>
      </c>
      <c r="N32" s="20" t="str">
        <f t="shared" si="2"/>
        <v>J</v>
      </c>
      <c r="O32" s="21">
        <f>_xlfn.XLOOKUP(M32,'[1]FGA 2 (R)'!$B:$B,'[1]FGA 2 (R)'!$I:$I,"")</f>
        <v>0</v>
      </c>
      <c r="P32" s="23"/>
      <c r="Q32" s="19">
        <f>IFERROR(IF(MONTH(Q31+1)&lt;&gt;MONTH(Q31),"",Q31+1),"")</f>
        <v>45686</v>
      </c>
      <c r="R32" s="20" t="str">
        <f t="shared" si="3"/>
        <v>J</v>
      </c>
      <c r="S32" s="21">
        <f>_xlfn.XLOOKUP(Q32,'[1]FGA 2 (R)'!$B:$B,'[1]FGA 2 (R)'!$I:$I,"")</f>
        <v>0</v>
      </c>
      <c r="T32" s="23"/>
      <c r="U32" s="19" t="str">
        <f>IFERROR(IF(MONTH(U31+1)&lt;&gt;MONTH(U31),"",U31+1),"")</f>
        <v/>
      </c>
      <c r="V32" s="20" t="str">
        <f t="shared" si="4"/>
        <v/>
      </c>
      <c r="W32" s="21" t="str">
        <f>_xlfn.XLOOKUP(U32,'[1]FGA 2 (R)'!$B:$B,'[1]FGA 2 (R)'!$I:$I,"")</f>
        <v/>
      </c>
      <c r="X32" s="23"/>
      <c r="Y32" s="19">
        <f>IFERROR(IF(MONTH(Y31+1)&lt;&gt;MONTH(Y31),"",Y31+1),"")</f>
        <v>45745</v>
      </c>
      <c r="Z32" s="20" t="str">
        <f t="shared" si="5"/>
        <v>J</v>
      </c>
      <c r="AA32" s="21">
        <f>_xlfn.XLOOKUP(Y32,'[1]FGA 2 (R)'!$B:$B,'[1]FGA 2 (R)'!$I:$I,"")</f>
        <v>0</v>
      </c>
      <c r="AB32" s="23"/>
      <c r="AC32" s="19">
        <f>IFERROR(IF(MONTH(AC31+1)&lt;&gt;MONTH(AC31),"",AC31+1),"")</f>
        <v>45776</v>
      </c>
      <c r="AD32" s="20" t="str">
        <f t="shared" si="6"/>
        <v>J</v>
      </c>
      <c r="AE32" s="21">
        <f>_xlfn.XLOOKUP(AC32,'[1]FGA 2 (R)'!$B:$B,'[1]FGA 2 (R)'!$I:$I,"")</f>
        <v>0</v>
      </c>
      <c r="AF32" s="22"/>
    </row>
    <row r="33" spans="1:32" x14ac:dyDescent="0.3">
      <c r="A33" s="19">
        <f>IFERROR(IF(MONTH(A32+1)&lt;&gt;MONTH(A32),"",A32+1),"")</f>
        <v>45565</v>
      </c>
      <c r="B33" s="20" t="str">
        <f t="shared" si="7"/>
        <v>J</v>
      </c>
      <c r="C33" s="21">
        <f>_xlfn.XLOOKUP(A33,'[1]FGA 2 (R)'!$B:$B,'[1]FGA 2 (R)'!$I:$I,"")</f>
        <v>4</v>
      </c>
      <c r="D33" s="22"/>
      <c r="E33" s="19">
        <f>IFERROR(IF(MONTH(E32+1)&lt;&gt;MONTH(E32),"",E32+1),"")</f>
        <v>45595</v>
      </c>
      <c r="F33" s="20" t="str">
        <f t="shared" si="0"/>
        <v>J</v>
      </c>
      <c r="G33" s="21">
        <f>_xlfn.XLOOKUP(E33,'[1]FGA 2 (R)'!$B:$B,'[1]FGA 2 (R)'!$I:$I,"")</f>
        <v>0</v>
      </c>
      <c r="H33" s="23"/>
      <c r="I33" s="19">
        <f>IFERROR(IF(MONTH(I32+1)&lt;&gt;MONTH(I32),"",I32+1),"")</f>
        <v>45626</v>
      </c>
      <c r="J33" s="24" t="str">
        <f t="shared" si="1"/>
        <v>J</v>
      </c>
      <c r="K33" s="21">
        <f>_xlfn.XLOOKUP(I33,'[1]FGA 2 (R)'!$B:$B,'[1]FGA 2 (R)'!$I:$I,"")</f>
        <v>0</v>
      </c>
      <c r="L33" s="23"/>
      <c r="M33" s="19">
        <f>IFERROR(IF(MONTH(M32+1)&lt;&gt;MONTH(M32),"",M32+1),"")</f>
        <v>45656</v>
      </c>
      <c r="N33" s="20" t="str">
        <f t="shared" si="2"/>
        <v>J</v>
      </c>
      <c r="O33" s="21">
        <f>_xlfn.XLOOKUP(M33,'[1]FGA 2 (R)'!$B:$B,'[1]FGA 2 (R)'!$I:$I,"")</f>
        <v>0</v>
      </c>
      <c r="P33" s="23"/>
      <c r="Q33" s="19">
        <f>IFERROR(IF(MONTH(Q32+1)&lt;&gt;MONTH(Q32),"",Q32+1),"")</f>
        <v>45687</v>
      </c>
      <c r="R33" s="20" t="str">
        <f t="shared" si="3"/>
        <v>J</v>
      </c>
      <c r="S33" s="21">
        <f>_xlfn.XLOOKUP(Q33,'[1]FGA 2 (R)'!$B:$B,'[1]FGA 2 (R)'!$I:$I,"")</f>
        <v>0</v>
      </c>
      <c r="T33" s="23"/>
      <c r="U33" s="19" t="str">
        <f>IFERROR(IF(MONTH(U32+1)&lt;&gt;MONTH(U32),"",U32+1),"")</f>
        <v/>
      </c>
      <c r="V33" s="20" t="str">
        <f t="shared" si="4"/>
        <v/>
      </c>
      <c r="W33" s="21" t="str">
        <f>_xlfn.XLOOKUP(U33,'[1]FGA 2 (R)'!$B:$B,'[1]FGA 2 (R)'!$I:$I,"")</f>
        <v/>
      </c>
      <c r="X33" s="23"/>
      <c r="Y33" s="19">
        <f>IFERROR(IF(MONTH(Y32+1)&lt;&gt;MONTH(Y32),"",Y32+1),"")</f>
        <v>45746</v>
      </c>
      <c r="Z33" s="20" t="str">
        <f t="shared" si="5"/>
        <v>J</v>
      </c>
      <c r="AA33" s="21">
        <f>_xlfn.XLOOKUP(Y33,'[1]FGA 2 (R)'!$B:$B,'[1]FGA 2 (R)'!$I:$I,"")</f>
        <v>0</v>
      </c>
      <c r="AB33" s="23"/>
      <c r="AC33" s="19">
        <f>IFERROR(IF(MONTH(AC32+1)&lt;&gt;MONTH(AC32),"",AC32+1),"")</f>
        <v>45777</v>
      </c>
      <c r="AD33" s="20" t="str">
        <f t="shared" si="6"/>
        <v>J</v>
      </c>
      <c r="AE33" s="21">
        <f>_xlfn.XLOOKUP(AC33,'[1]FGA 2 (R)'!$B:$B,'[1]FGA 2 (R)'!$I:$I,"")</f>
        <v>0</v>
      </c>
      <c r="AF33" s="22"/>
    </row>
    <row r="34" spans="1:32" ht="15" thickBot="1" x14ac:dyDescent="0.35">
      <c r="A34" s="25" t="str">
        <f>IFERROR(IF(MONTH(A33+1)&lt;&gt;MONTH(A33),"",A33+1),"")</f>
        <v/>
      </c>
      <c r="B34" s="26" t="str">
        <f t="shared" si="7"/>
        <v/>
      </c>
      <c r="C34" s="27" t="str">
        <f>_xlfn.XLOOKUP(A34,'[1]FGA 2 (R)'!$B:$B,'[1]FGA 2 (R)'!$I:$I,"")</f>
        <v/>
      </c>
      <c r="D34" s="28"/>
      <c r="E34" s="25">
        <f>IFERROR(IF(MONTH(E33+1)&lt;&gt;MONTH(E33),"",E33+1),"")</f>
        <v>45596</v>
      </c>
      <c r="F34" s="26" t="str">
        <f t="shared" si="0"/>
        <v>J</v>
      </c>
      <c r="G34" s="27">
        <f>_xlfn.XLOOKUP(E34,'[1]FGA 2 (R)'!$B:$B,'[1]FGA 2 (R)'!$I:$I,"")</f>
        <v>0</v>
      </c>
      <c r="H34" s="29"/>
      <c r="I34" s="25" t="str">
        <f>IFERROR(IF(MONTH(I33+1)&lt;&gt;MONTH(I33),"",I33+1),"")</f>
        <v/>
      </c>
      <c r="J34" s="30" t="str">
        <f t="shared" si="1"/>
        <v/>
      </c>
      <c r="K34" s="27" t="str">
        <f>_xlfn.XLOOKUP(I34,'[1]FGA 2 (R)'!$B:$B,'[1]FGA 2 (R)'!$I:$I,"")</f>
        <v/>
      </c>
      <c r="L34" s="29"/>
      <c r="M34" s="25">
        <f>IFERROR(IF(MONTH(M33+1)&lt;&gt;MONTH(M33),"",M33+1),"")</f>
        <v>45657</v>
      </c>
      <c r="N34" s="26" t="str">
        <f t="shared" si="2"/>
        <v>J</v>
      </c>
      <c r="O34" s="27">
        <f>_xlfn.XLOOKUP(M34,'[1]FGA 2 (R)'!$B:$B,'[1]FGA 2 (R)'!$I:$I,"")</f>
        <v>0</v>
      </c>
      <c r="P34" s="29"/>
      <c r="Q34" s="25">
        <f>IFERROR(IF(MONTH(Q33+1)&lt;&gt;MONTH(Q33),"",Q33+1),"")</f>
        <v>45688</v>
      </c>
      <c r="R34" s="26" t="str">
        <f t="shared" si="3"/>
        <v>J</v>
      </c>
      <c r="S34" s="27">
        <f>_xlfn.XLOOKUP(Q34,'[1]FGA 2 (R)'!$B:$B,'[1]FGA 2 (R)'!$I:$I,"")</f>
        <v>0</v>
      </c>
      <c r="T34" s="29"/>
      <c r="U34" s="25" t="str">
        <f>IFERROR(IF(MONTH(U33+1)&lt;&gt;MONTH(U33),"",U33+1),"")</f>
        <v/>
      </c>
      <c r="V34" s="26" t="str">
        <f t="shared" si="4"/>
        <v/>
      </c>
      <c r="W34" s="27" t="str">
        <f>_xlfn.XLOOKUP(U34,'[1]FGA 2 (R)'!$B:$B,'[1]FGA 2 (R)'!$I:$I,"")</f>
        <v/>
      </c>
      <c r="X34" s="29"/>
      <c r="Y34" s="25">
        <f>IFERROR(IF(MONTH(Y33+1)&lt;&gt;MONTH(Y33),"",Y33+1),"")</f>
        <v>45747</v>
      </c>
      <c r="Z34" s="26" t="str">
        <f t="shared" si="5"/>
        <v>J</v>
      </c>
      <c r="AA34" s="27">
        <f>_xlfn.XLOOKUP(Y34,'[1]FGA 2 (R)'!$B:$B,'[1]FGA 2 (R)'!$I:$I,"")</f>
        <v>0</v>
      </c>
      <c r="AB34" s="29"/>
      <c r="AC34" s="25" t="str">
        <f>IFERROR(IF(MONTH(AC33+1)&lt;&gt;MONTH(AC33),"",AC33+1),"")</f>
        <v/>
      </c>
      <c r="AD34" s="26" t="str">
        <f t="shared" si="6"/>
        <v/>
      </c>
      <c r="AE34" s="27" t="str">
        <f>_xlfn.XLOOKUP(AC34,'[1]FGA 2 (R)'!$B:$B,'[1]FGA 2 (R)'!$I:$I,"")</f>
        <v/>
      </c>
      <c r="AF34" s="28"/>
    </row>
    <row r="35" spans="1:32" x14ac:dyDescent="0.3">
      <c r="A35" s="31"/>
      <c r="B35" s="32"/>
      <c r="C35" s="33">
        <f>SUM(C3:C34)</f>
        <v>20</v>
      </c>
      <c r="D35" s="34">
        <f>SUM(D4:D34)</f>
        <v>0</v>
      </c>
      <c r="E35" s="31"/>
      <c r="F35" s="35"/>
      <c r="G35" s="36">
        <f>SUM(G3:G34)</f>
        <v>12</v>
      </c>
      <c r="H35" s="34">
        <f>SUM(H3:H34)</f>
        <v>0</v>
      </c>
      <c r="I35" s="31"/>
      <c r="J35" s="32"/>
      <c r="K35" s="33">
        <f>SUM(K3:K34)</f>
        <v>16</v>
      </c>
      <c r="L35" s="37">
        <f>SUM(L3:L34)</f>
        <v>0</v>
      </c>
      <c r="M35" s="31"/>
      <c r="N35" s="35"/>
      <c r="O35" s="38">
        <f>SUM(O3:O34)</f>
        <v>12</v>
      </c>
      <c r="P35" s="34">
        <f>SUM(P3:P34)</f>
        <v>0</v>
      </c>
      <c r="Q35" s="31"/>
      <c r="R35" s="32"/>
      <c r="S35" s="38">
        <f>SUM(S4:S34)</f>
        <v>0</v>
      </c>
      <c r="T35" s="34">
        <f>SUM(T3:T34)</f>
        <v>0</v>
      </c>
      <c r="U35" s="31"/>
      <c r="V35" s="32"/>
      <c r="W35" s="38">
        <f>SUM(W4:W34)</f>
        <v>0</v>
      </c>
      <c r="X35" s="34">
        <f>SUM(X4:X34)</f>
        <v>0</v>
      </c>
      <c r="Y35" s="31"/>
      <c r="Z35" s="35"/>
      <c r="AA35" s="38">
        <f>SUM(AA3:AA34)</f>
        <v>0</v>
      </c>
      <c r="AB35" s="34">
        <f>SUM(AB4:AB34)</f>
        <v>0</v>
      </c>
      <c r="AC35" s="31"/>
      <c r="AD35" s="32"/>
      <c r="AE35" s="38">
        <f>SUM(AE4:AE34)</f>
        <v>0</v>
      </c>
      <c r="AF35" s="34">
        <f>SUM(AF4:AF34)</f>
        <v>0</v>
      </c>
    </row>
    <row r="36" spans="1:32" ht="15" thickBot="1" x14ac:dyDescent="0.35">
      <c r="A36" s="39"/>
      <c r="B36" s="40"/>
      <c r="C36" s="41">
        <f>'[1]FGA 2 (R)'!G1018</f>
        <v>0</v>
      </c>
      <c r="D36" s="42"/>
      <c r="E36" s="43" t="str">
        <f>IF(C36&lt;&gt;C115,"NOMBRE D'HEURE EN CENTRE INCORRECT","")</f>
        <v/>
      </c>
      <c r="F36" s="32"/>
      <c r="G36" s="44"/>
      <c r="H36" s="45"/>
      <c r="I36" s="39"/>
      <c r="J36" s="40"/>
      <c r="K36" s="46"/>
      <c r="L36" s="45"/>
      <c r="M36" s="39"/>
      <c r="N36" s="32"/>
      <c r="O36" s="46"/>
      <c r="P36" s="45"/>
      <c r="Q36" s="39"/>
      <c r="R36" s="40"/>
      <c r="S36" s="46"/>
      <c r="T36" s="45"/>
      <c r="U36" s="39"/>
      <c r="V36" s="40"/>
      <c r="W36" s="46"/>
      <c r="X36" s="45"/>
      <c r="Y36" s="31"/>
      <c r="Z36" s="32"/>
      <c r="AA36" s="46"/>
      <c r="AB36" s="45"/>
      <c r="AC36" s="39"/>
      <c r="AD36" s="40"/>
      <c r="AE36" s="46"/>
      <c r="AF36" s="45"/>
    </row>
    <row r="37" spans="1:32" s="40" customFormat="1" ht="15.75" customHeight="1" thickBot="1" x14ac:dyDescent="0.35">
      <c r="A37" s="39"/>
      <c r="C37" s="47">
        <f>C35+G35+K35+O35+S35+W35+AA35+AE35</f>
        <v>60</v>
      </c>
      <c r="D37" s="48"/>
      <c r="E37" s="49" t="s">
        <v>0</v>
      </c>
      <c r="F37" s="50"/>
      <c r="G37" s="50"/>
      <c r="H37" s="50"/>
      <c r="I37" s="50"/>
      <c r="J37" s="50"/>
      <c r="K37" s="51"/>
      <c r="M37" s="52" t="str">
        <f>IF(OR($C$37&lt;&gt;$C$76,$C$38&lt;&gt;$C$77,C37&lt;&gt;C115,C38&lt;&gt;C116),"&lt;------   SOUS TOTAUX (1/2)","&lt;-----   TOTAUX")</f>
        <v>&lt;------   SOUS TOTAUX (1/2)</v>
      </c>
      <c r="N37" s="52"/>
      <c r="O37" s="52"/>
      <c r="P37" s="52"/>
      <c r="Q37" s="52"/>
      <c r="R37" s="52"/>
      <c r="S37" s="52"/>
      <c r="T37" s="52"/>
      <c r="U37" s="39"/>
      <c r="W37" s="53" t="s">
        <v>1</v>
      </c>
      <c r="X37" s="54"/>
      <c r="Y37" s="55" t="s">
        <v>2</v>
      </c>
      <c r="Z37" s="56"/>
      <c r="AA37" s="57"/>
      <c r="AB37" s="58" t="s">
        <v>3</v>
      </c>
      <c r="AC37" s="59"/>
      <c r="AD37" s="59"/>
      <c r="AE37" s="59"/>
      <c r="AF37" s="60"/>
    </row>
    <row r="38" spans="1:32" ht="15.75" customHeight="1" thickBot="1" x14ac:dyDescent="0.35">
      <c r="A38" s="2"/>
      <c r="C38" s="61">
        <f>D35+H35+L35+P35+T35+X35+AB35+AF35</f>
        <v>0</v>
      </c>
      <c r="D38" s="62"/>
      <c r="E38" s="63" t="s">
        <v>4</v>
      </c>
      <c r="F38" s="64"/>
      <c r="G38" s="64"/>
      <c r="H38" s="64"/>
      <c r="I38" s="64"/>
      <c r="J38" s="64"/>
      <c r="K38" s="65"/>
      <c r="M38" s="52"/>
      <c r="N38" s="52"/>
      <c r="O38" s="52"/>
      <c r="P38" s="52"/>
      <c r="Q38" s="52"/>
      <c r="R38" s="52"/>
      <c r="S38" s="52"/>
      <c r="T38" s="52"/>
      <c r="U38" s="2"/>
      <c r="W38" s="66" t="s">
        <v>5</v>
      </c>
      <c r="X38" s="67"/>
      <c r="Y38" s="67"/>
      <c r="Z38" s="67"/>
      <c r="AA38" s="68"/>
      <c r="AB38" s="69" t="s">
        <v>6</v>
      </c>
      <c r="AC38" s="70"/>
      <c r="AD38" s="70"/>
      <c r="AE38" s="70"/>
      <c r="AF38" s="71"/>
    </row>
    <row r="39" spans="1:32" x14ac:dyDescent="0.3">
      <c r="E39" s="73" t="str">
        <f>IF(C116&lt;'[1]FGA 2 (R)'!G1018,"NOMBRE HEURES ALTERNANCE INSUFISANT","")</f>
        <v/>
      </c>
      <c r="F39" s="74"/>
      <c r="G39" s="75"/>
      <c r="H39" s="76"/>
      <c r="AC39" s="77"/>
      <c r="AD39" s="78"/>
      <c r="AE39" s="78"/>
    </row>
    <row r="40" spans="1:32" ht="21.6" thickBot="1" x14ac:dyDescent="0.45">
      <c r="A40" s="1" t="str">
        <f>'[1]FGA 2 (R)'!C1&amp;" - 2/2"</f>
        <v>FGA 2 - 2/2</v>
      </c>
      <c r="B40" s="1"/>
      <c r="C40" s="1"/>
      <c r="D40" s="1"/>
      <c r="E40" s="1"/>
      <c r="F40" s="1"/>
      <c r="G40" s="1"/>
      <c r="H40" s="1"/>
      <c r="I40" s="1"/>
      <c r="J40" s="1"/>
      <c r="K40" s="1"/>
      <c r="L40" s="1"/>
      <c r="M40" s="1"/>
      <c r="N40" s="1"/>
      <c r="O40" s="1"/>
      <c r="P40" s="1"/>
      <c r="Q40" s="1"/>
      <c r="R40" s="1"/>
      <c r="S40" s="1"/>
      <c r="T40" s="1"/>
      <c r="U40" s="1"/>
      <c r="V40" s="1"/>
      <c r="W40" s="1"/>
      <c r="X40" s="1"/>
      <c r="Y40" s="1"/>
      <c r="Z40" s="1"/>
      <c r="AA40" s="1"/>
      <c r="AB40" s="1"/>
      <c r="AC40" s="1"/>
      <c r="AD40" s="1"/>
      <c r="AE40" s="1"/>
      <c r="AF40" s="1"/>
    </row>
    <row r="41" spans="1:32" ht="21.6" thickBot="1" x14ac:dyDescent="0.35">
      <c r="A41" s="3" t="str">
        <f>"ANNEE "&amp;YEAR(A42)&amp;" - "&amp;YEAR(AC42)</f>
        <v>ANNEE 2025 - 2025</v>
      </c>
      <c r="B41" s="4"/>
      <c r="C41" s="4"/>
      <c r="D41" s="4"/>
      <c r="E41" s="4"/>
      <c r="F41" s="4"/>
      <c r="G41" s="4"/>
      <c r="H41" s="4"/>
      <c r="I41" s="5"/>
      <c r="J41" s="5"/>
      <c r="K41" s="5"/>
      <c r="L41" s="5"/>
      <c r="M41" s="4"/>
      <c r="N41" s="4"/>
      <c r="O41" s="4"/>
      <c r="P41" s="4"/>
      <c r="Q41" s="4"/>
      <c r="R41" s="4"/>
      <c r="S41" s="4"/>
      <c r="T41" s="4"/>
      <c r="U41" s="4"/>
      <c r="V41" s="4"/>
      <c r="W41" s="4"/>
      <c r="X41" s="4"/>
      <c r="Y41" s="4"/>
      <c r="Z41" s="4"/>
      <c r="AA41" s="4"/>
      <c r="AB41" s="4"/>
      <c r="AC41" s="4"/>
      <c r="AD41" s="4"/>
      <c r="AE41" s="4"/>
      <c r="AF41" s="6"/>
    </row>
    <row r="42" spans="1:32" ht="15" thickBot="1" x14ac:dyDescent="0.35">
      <c r="A42" s="7">
        <f>EOMONTH(AC3,0)+1</f>
        <v>45778</v>
      </c>
      <c r="B42" s="8"/>
      <c r="C42" s="8"/>
      <c r="D42" s="9"/>
      <c r="E42" s="10">
        <f>EOMONTH(A42,0)+1</f>
        <v>45809</v>
      </c>
      <c r="F42" s="11"/>
      <c r="G42" s="11"/>
      <c r="H42" s="12"/>
      <c r="I42" s="10">
        <f>EOMONTH(E42,0)+1</f>
        <v>45839</v>
      </c>
      <c r="J42" s="11"/>
      <c r="K42" s="11"/>
      <c r="L42" s="12"/>
      <c r="M42" s="10">
        <f>EOMONTH(I42,0)+1</f>
        <v>45870</v>
      </c>
      <c r="N42" s="11"/>
      <c r="O42" s="11"/>
      <c r="P42" s="12"/>
      <c r="Q42" s="10">
        <f>EOMONTH(M42,0)+1</f>
        <v>45901</v>
      </c>
      <c r="R42" s="11"/>
      <c r="S42" s="11"/>
      <c r="T42" s="12"/>
      <c r="U42" s="10">
        <f>EOMONTH(Q42,0)+1</f>
        <v>45931</v>
      </c>
      <c r="V42" s="11"/>
      <c r="W42" s="11"/>
      <c r="X42" s="12"/>
      <c r="Y42" s="10">
        <f>EOMONTH(U42,0)+1</f>
        <v>45962</v>
      </c>
      <c r="Z42" s="11"/>
      <c r="AA42" s="11"/>
      <c r="AB42" s="12"/>
      <c r="AC42" s="10">
        <f>EOMONTH(Y42,0)+1</f>
        <v>45992</v>
      </c>
      <c r="AD42" s="11"/>
      <c r="AE42" s="11"/>
      <c r="AF42" s="12"/>
    </row>
    <row r="43" spans="1:32" x14ac:dyDescent="0.3">
      <c r="A43" s="13">
        <f>EOMONTH(AC3,0)+1</f>
        <v>45778</v>
      </c>
      <c r="B43" s="14" t="str">
        <f t="shared" ref="B43:B73" si="16">PROPER(LEFT(TEXT(A43,"ddd."),1))</f>
        <v>J</v>
      </c>
      <c r="C43" s="15">
        <f>_xlfn.XLOOKUP(A43,'[1]FGA 2 (R)'!$B:$B,'[1]FGA 2 (R)'!$I:$I,"")</f>
        <v>0</v>
      </c>
      <c r="D43" s="16"/>
      <c r="E43" s="79">
        <f>EOMONTH(A42,0)+1</f>
        <v>45809</v>
      </c>
      <c r="F43" s="80" t="str">
        <f t="shared" ref="F43:F73" si="17">PROPER(LEFT(TEXT(E43,"ddd."),1))</f>
        <v>D</v>
      </c>
      <c r="G43" s="81">
        <f>_xlfn.XLOOKUP(E43,'[1]FGA 2 (R)'!$B:$B,'[1]FGA 2 (R)'!$I:$I,"")</f>
        <v>0</v>
      </c>
      <c r="H43" s="82"/>
      <c r="I43" s="13">
        <f>EOMONTH(E42,0)+1</f>
        <v>45839</v>
      </c>
      <c r="J43" s="14" t="str">
        <f t="shared" ref="J43:J73" si="18">PROPER(LEFT(TEXT(I43,"ddd."),1))</f>
        <v>M</v>
      </c>
      <c r="K43" s="15">
        <f>_xlfn.XLOOKUP(I43,'[1]FGA 2 (R)'!$B:$B,'[1]FGA 2 (R)'!$I:$I,"")</f>
        <v>0</v>
      </c>
      <c r="L43" s="16"/>
      <c r="M43" s="13">
        <f>EOMONTH(I42,0)+1</f>
        <v>45870</v>
      </c>
      <c r="N43" s="14" t="str">
        <f t="shared" ref="N43:N73" si="19">PROPER(LEFT(TEXT(M43,"ddd."),1))</f>
        <v>V</v>
      </c>
      <c r="O43" s="15">
        <f>_xlfn.XLOOKUP(M43,'[1]FGA 2 (R)'!$B:$B,'[1]FGA 2 (R)'!$I:$I,"")</f>
        <v>0</v>
      </c>
      <c r="P43" s="16"/>
      <c r="Q43" s="13">
        <f>EOMONTH(M42,0)+1</f>
        <v>45901</v>
      </c>
      <c r="R43" s="14" t="str">
        <f t="shared" ref="R43:R73" si="20">PROPER(LEFT(TEXT(Q43,"ddd."),1))</f>
        <v>L</v>
      </c>
      <c r="S43" s="15">
        <f>_xlfn.XLOOKUP(Q43,'[1]FGA 2 (R)'!$B:$B,'[1]FGA 2 (R)'!$I:$I,"")</f>
        <v>0</v>
      </c>
      <c r="T43" s="16"/>
      <c r="U43" s="13">
        <f>EOMONTH(Q42,0)+1</f>
        <v>45931</v>
      </c>
      <c r="V43" s="14" t="str">
        <f t="shared" ref="V43:V73" si="21">PROPER(LEFT(TEXT(U43,"ddd."),1))</f>
        <v>M</v>
      </c>
      <c r="W43" s="15">
        <f>_xlfn.XLOOKUP(U43,'[1]FGA 2 (R)'!$B:$B,'[1]FGA 2 (R)'!$I:$I,"")</f>
        <v>0</v>
      </c>
      <c r="X43" s="16"/>
      <c r="Y43" s="13">
        <f>EOMONTH(U42,0)+1</f>
        <v>45962</v>
      </c>
      <c r="Z43" s="14" t="str">
        <f t="shared" ref="Z43:Z73" si="22">PROPER(LEFT(TEXT(Y43,"ddd."),1))</f>
        <v>S</v>
      </c>
      <c r="AA43" s="15">
        <f>_xlfn.XLOOKUP(Y43,'[1]FGA 2 (R)'!$B:$B,'[1]FGA 2 (R)'!$I:$I,"")</f>
        <v>0</v>
      </c>
      <c r="AB43" s="16"/>
      <c r="AC43" s="13">
        <f>EOMONTH(Y42,0)+1</f>
        <v>45992</v>
      </c>
      <c r="AD43" s="14" t="str">
        <f t="shared" ref="AD43:AD73" si="23">PROPER(LEFT(TEXT(AC43,"ddd."),1))</f>
        <v>L</v>
      </c>
      <c r="AE43" s="15">
        <f>_xlfn.XLOOKUP(AC43,'[1]FGA 2 (R)'!$B:$B,'[1]FGA 2 (R)'!$I:$I,"")</f>
        <v>0</v>
      </c>
      <c r="AF43" s="16"/>
    </row>
    <row r="44" spans="1:32" x14ac:dyDescent="0.3">
      <c r="A44" s="19">
        <f>A43+1</f>
        <v>45779</v>
      </c>
      <c r="B44" s="20" t="str">
        <f t="shared" si="16"/>
        <v>V</v>
      </c>
      <c r="C44" s="21">
        <f>_xlfn.XLOOKUP(A44,'[1]FGA 2 (R)'!$B:$B,'[1]FGA 2 (R)'!$I:$I,"")</f>
        <v>0</v>
      </c>
      <c r="D44" s="22"/>
      <c r="E44" s="19">
        <f t="shared" ref="E44:E70" si="24">E43+1</f>
        <v>45810</v>
      </c>
      <c r="F44" s="20" t="str">
        <f t="shared" si="17"/>
        <v>L</v>
      </c>
      <c r="G44" s="21">
        <f>_xlfn.XLOOKUP(E44,'[1]FGA 2 (R)'!$B:$B,'[1]FGA 2 (R)'!$I:$I,"")</f>
        <v>0</v>
      </c>
      <c r="H44" s="22"/>
      <c r="I44" s="19">
        <f t="shared" ref="I44:I70" si="25">I43+1</f>
        <v>45840</v>
      </c>
      <c r="J44" s="20" t="str">
        <f t="shared" si="18"/>
        <v>M</v>
      </c>
      <c r="K44" s="21">
        <f>_xlfn.XLOOKUP(I44,'[1]FGA 2 (R)'!$B:$B,'[1]FGA 2 (R)'!$I:$I,"")</f>
        <v>0</v>
      </c>
      <c r="L44" s="22"/>
      <c r="M44" s="19">
        <f t="shared" ref="M44:M70" si="26">M43+1</f>
        <v>45871</v>
      </c>
      <c r="N44" s="20" t="str">
        <f t="shared" si="19"/>
        <v>S</v>
      </c>
      <c r="O44" s="21">
        <f>_xlfn.XLOOKUP(M44,'[1]FGA 2 (R)'!$B:$B,'[1]FGA 2 (R)'!$I:$I,"")</f>
        <v>0</v>
      </c>
      <c r="P44" s="22"/>
      <c r="Q44" s="19">
        <f t="shared" ref="Q44:Q70" si="27">Q43+1</f>
        <v>45902</v>
      </c>
      <c r="R44" s="20" t="str">
        <f t="shared" si="20"/>
        <v>M</v>
      </c>
      <c r="S44" s="21">
        <f>_xlfn.XLOOKUP(Q44,'[1]FGA 2 (R)'!$B:$B,'[1]FGA 2 (R)'!$I:$I,"")</f>
        <v>0</v>
      </c>
      <c r="T44" s="22"/>
      <c r="U44" s="19">
        <f t="shared" ref="U44:U70" si="28">U43+1</f>
        <v>45932</v>
      </c>
      <c r="V44" s="20" t="str">
        <f t="shared" si="21"/>
        <v>J</v>
      </c>
      <c r="W44" s="21">
        <f>_xlfn.XLOOKUP(U44,'[1]FGA 2 (R)'!$B:$B,'[1]FGA 2 (R)'!$I:$I,"")</f>
        <v>0</v>
      </c>
      <c r="X44" s="22"/>
      <c r="Y44" s="19">
        <f t="shared" ref="Y44:Y70" si="29">Y43+1</f>
        <v>45963</v>
      </c>
      <c r="Z44" s="20" t="str">
        <f t="shared" si="22"/>
        <v>D</v>
      </c>
      <c r="AA44" s="21">
        <f>_xlfn.XLOOKUP(Y44,'[1]FGA 2 (R)'!$B:$B,'[1]FGA 2 (R)'!$I:$I,"")</f>
        <v>0</v>
      </c>
      <c r="AB44" s="22"/>
      <c r="AC44" s="19">
        <f t="shared" ref="AC44:AC70" si="30">AC43+1</f>
        <v>45993</v>
      </c>
      <c r="AD44" s="20" t="str">
        <f t="shared" si="23"/>
        <v>M</v>
      </c>
      <c r="AE44" s="21">
        <f>_xlfn.XLOOKUP(AC44,'[1]FGA 2 (R)'!$B:$B,'[1]FGA 2 (R)'!$I:$I,"")</f>
        <v>0</v>
      </c>
      <c r="AF44" s="22"/>
    </row>
    <row r="45" spans="1:32" x14ac:dyDescent="0.3">
      <c r="A45" s="19">
        <f t="shared" ref="A45:A70" si="31">A44+1</f>
        <v>45780</v>
      </c>
      <c r="B45" s="20" t="str">
        <f t="shared" si="16"/>
        <v>S</v>
      </c>
      <c r="C45" s="21">
        <f>_xlfn.XLOOKUP(A45,'[1]FGA 2 (R)'!$B:$B,'[1]FGA 2 (R)'!$I:$I,"")</f>
        <v>0</v>
      </c>
      <c r="D45" s="22"/>
      <c r="E45" s="19">
        <f t="shared" si="24"/>
        <v>45811</v>
      </c>
      <c r="F45" s="20" t="str">
        <f t="shared" si="17"/>
        <v>M</v>
      </c>
      <c r="G45" s="21">
        <f>_xlfn.XLOOKUP(E45,'[1]FGA 2 (R)'!$B:$B,'[1]FGA 2 (R)'!$I:$I,"")</f>
        <v>0</v>
      </c>
      <c r="H45" s="22"/>
      <c r="I45" s="19">
        <f t="shared" si="25"/>
        <v>45841</v>
      </c>
      <c r="J45" s="20" t="str">
        <f t="shared" si="18"/>
        <v>J</v>
      </c>
      <c r="K45" s="21">
        <f>_xlfn.XLOOKUP(I45,'[1]FGA 2 (R)'!$B:$B,'[1]FGA 2 (R)'!$I:$I,"")</f>
        <v>0</v>
      </c>
      <c r="L45" s="22"/>
      <c r="M45" s="19">
        <f t="shared" si="26"/>
        <v>45872</v>
      </c>
      <c r="N45" s="20" t="str">
        <f t="shared" si="19"/>
        <v>D</v>
      </c>
      <c r="O45" s="21">
        <f>_xlfn.XLOOKUP(M45,'[1]FGA 2 (R)'!$B:$B,'[1]FGA 2 (R)'!$I:$I,"")</f>
        <v>0</v>
      </c>
      <c r="P45" s="22"/>
      <c r="Q45" s="19">
        <f t="shared" si="27"/>
        <v>45903</v>
      </c>
      <c r="R45" s="20" t="str">
        <f t="shared" si="20"/>
        <v>M</v>
      </c>
      <c r="S45" s="21">
        <f>_xlfn.XLOOKUP(Q45,'[1]FGA 2 (R)'!$B:$B,'[1]FGA 2 (R)'!$I:$I,"")</f>
        <v>0</v>
      </c>
      <c r="T45" s="22"/>
      <c r="U45" s="19">
        <f t="shared" si="28"/>
        <v>45933</v>
      </c>
      <c r="V45" s="20" t="str">
        <f t="shared" si="21"/>
        <v>V</v>
      </c>
      <c r="W45" s="21">
        <f>_xlfn.XLOOKUP(U45,'[1]FGA 2 (R)'!$B:$B,'[1]FGA 2 (R)'!$I:$I,"")</f>
        <v>0</v>
      </c>
      <c r="X45" s="22"/>
      <c r="Y45" s="19">
        <f t="shared" si="29"/>
        <v>45964</v>
      </c>
      <c r="Z45" s="20" t="str">
        <f t="shared" si="22"/>
        <v>L</v>
      </c>
      <c r="AA45" s="21">
        <f>_xlfn.XLOOKUP(Y45,'[1]FGA 2 (R)'!$B:$B,'[1]FGA 2 (R)'!$I:$I,"")</f>
        <v>0</v>
      </c>
      <c r="AB45" s="22"/>
      <c r="AC45" s="19">
        <f t="shared" si="30"/>
        <v>45994</v>
      </c>
      <c r="AD45" s="20" t="str">
        <f t="shared" si="23"/>
        <v>M</v>
      </c>
      <c r="AE45" s="21">
        <f>_xlfn.XLOOKUP(AC45,'[1]FGA 2 (R)'!$B:$B,'[1]FGA 2 (R)'!$I:$I,"")</f>
        <v>0</v>
      </c>
      <c r="AF45" s="22"/>
    </row>
    <row r="46" spans="1:32" x14ac:dyDescent="0.3">
      <c r="A46" s="19">
        <f t="shared" si="31"/>
        <v>45781</v>
      </c>
      <c r="B46" s="20" t="str">
        <f t="shared" si="16"/>
        <v>D</v>
      </c>
      <c r="C46" s="21">
        <f>_xlfn.XLOOKUP(A46,'[1]FGA 2 (R)'!$B:$B,'[1]FGA 2 (R)'!$I:$I,"")</f>
        <v>0</v>
      </c>
      <c r="D46" s="22"/>
      <c r="E46" s="19">
        <f t="shared" si="24"/>
        <v>45812</v>
      </c>
      <c r="F46" s="20" t="str">
        <f t="shared" si="17"/>
        <v>M</v>
      </c>
      <c r="G46" s="21">
        <f>_xlfn.XLOOKUP(E46,'[1]FGA 2 (R)'!$B:$B,'[1]FGA 2 (R)'!$I:$I,"")</f>
        <v>0</v>
      </c>
      <c r="H46" s="22"/>
      <c r="I46" s="19">
        <f t="shared" si="25"/>
        <v>45842</v>
      </c>
      <c r="J46" s="20" t="str">
        <f t="shared" si="18"/>
        <v>V</v>
      </c>
      <c r="K46" s="21">
        <f>_xlfn.XLOOKUP(I46,'[1]FGA 2 (R)'!$B:$B,'[1]FGA 2 (R)'!$I:$I,"")</f>
        <v>0</v>
      </c>
      <c r="L46" s="22"/>
      <c r="M46" s="19">
        <f t="shared" si="26"/>
        <v>45873</v>
      </c>
      <c r="N46" s="20" t="str">
        <f t="shared" si="19"/>
        <v>L</v>
      </c>
      <c r="O46" s="21">
        <f>_xlfn.XLOOKUP(M46,'[1]FGA 2 (R)'!$B:$B,'[1]FGA 2 (R)'!$I:$I,"")</f>
        <v>0</v>
      </c>
      <c r="P46" s="22"/>
      <c r="Q46" s="19">
        <f t="shared" si="27"/>
        <v>45904</v>
      </c>
      <c r="R46" s="20" t="str">
        <f t="shared" si="20"/>
        <v>J</v>
      </c>
      <c r="S46" s="21">
        <f>_xlfn.XLOOKUP(Q46,'[1]FGA 2 (R)'!$B:$B,'[1]FGA 2 (R)'!$I:$I,"")</f>
        <v>0</v>
      </c>
      <c r="T46" s="22"/>
      <c r="U46" s="19">
        <f t="shared" si="28"/>
        <v>45934</v>
      </c>
      <c r="V46" s="20" t="str">
        <f t="shared" si="21"/>
        <v>S</v>
      </c>
      <c r="W46" s="21">
        <f>_xlfn.XLOOKUP(U46,'[1]FGA 2 (R)'!$B:$B,'[1]FGA 2 (R)'!$I:$I,"")</f>
        <v>0</v>
      </c>
      <c r="X46" s="22"/>
      <c r="Y46" s="19">
        <f t="shared" si="29"/>
        <v>45965</v>
      </c>
      <c r="Z46" s="20" t="str">
        <f t="shared" si="22"/>
        <v>M</v>
      </c>
      <c r="AA46" s="21">
        <f>_xlfn.XLOOKUP(Y46,'[1]FGA 2 (R)'!$B:$B,'[1]FGA 2 (R)'!$I:$I,"")</f>
        <v>0</v>
      </c>
      <c r="AB46" s="22"/>
      <c r="AC46" s="19">
        <f t="shared" si="30"/>
        <v>45995</v>
      </c>
      <c r="AD46" s="20" t="str">
        <f t="shared" si="23"/>
        <v>J</v>
      </c>
      <c r="AE46" s="21">
        <f>_xlfn.XLOOKUP(AC46,'[1]FGA 2 (R)'!$B:$B,'[1]FGA 2 (R)'!$I:$I,"")</f>
        <v>0</v>
      </c>
      <c r="AF46" s="22"/>
    </row>
    <row r="47" spans="1:32" x14ac:dyDescent="0.3">
      <c r="A47" s="19">
        <f t="shared" si="31"/>
        <v>45782</v>
      </c>
      <c r="B47" s="20" t="str">
        <f t="shared" si="16"/>
        <v>L</v>
      </c>
      <c r="C47" s="21">
        <f>_xlfn.XLOOKUP(A47,'[1]FGA 2 (R)'!$B:$B,'[1]FGA 2 (R)'!$I:$I,"")</f>
        <v>0</v>
      </c>
      <c r="D47" s="22"/>
      <c r="E47" s="19">
        <f t="shared" si="24"/>
        <v>45813</v>
      </c>
      <c r="F47" s="20" t="str">
        <f t="shared" si="17"/>
        <v>J</v>
      </c>
      <c r="G47" s="21">
        <f>_xlfn.XLOOKUP(E47,'[1]FGA 2 (R)'!$B:$B,'[1]FGA 2 (R)'!$I:$I,"")</f>
        <v>0</v>
      </c>
      <c r="H47" s="22"/>
      <c r="I47" s="19">
        <f t="shared" si="25"/>
        <v>45843</v>
      </c>
      <c r="J47" s="20" t="str">
        <f t="shared" si="18"/>
        <v>S</v>
      </c>
      <c r="K47" s="21">
        <f>_xlfn.XLOOKUP(I47,'[1]FGA 2 (R)'!$B:$B,'[1]FGA 2 (R)'!$I:$I,"")</f>
        <v>0</v>
      </c>
      <c r="L47" s="22"/>
      <c r="M47" s="19">
        <f t="shared" si="26"/>
        <v>45874</v>
      </c>
      <c r="N47" s="20" t="str">
        <f t="shared" si="19"/>
        <v>M</v>
      </c>
      <c r="O47" s="21">
        <f>_xlfn.XLOOKUP(M47,'[1]FGA 2 (R)'!$B:$B,'[1]FGA 2 (R)'!$I:$I,"")</f>
        <v>0</v>
      </c>
      <c r="P47" s="22"/>
      <c r="Q47" s="19">
        <f t="shared" si="27"/>
        <v>45905</v>
      </c>
      <c r="R47" s="20" t="str">
        <f t="shared" si="20"/>
        <v>V</v>
      </c>
      <c r="S47" s="21">
        <f>_xlfn.XLOOKUP(Q47,'[1]FGA 2 (R)'!$B:$B,'[1]FGA 2 (R)'!$I:$I,"")</f>
        <v>0</v>
      </c>
      <c r="T47" s="22"/>
      <c r="U47" s="19">
        <f t="shared" si="28"/>
        <v>45935</v>
      </c>
      <c r="V47" s="20" t="str">
        <f t="shared" si="21"/>
        <v>D</v>
      </c>
      <c r="W47" s="21">
        <f>_xlfn.XLOOKUP(U47,'[1]FGA 2 (R)'!$B:$B,'[1]FGA 2 (R)'!$I:$I,"")</f>
        <v>0</v>
      </c>
      <c r="X47" s="22"/>
      <c r="Y47" s="19">
        <f t="shared" si="29"/>
        <v>45966</v>
      </c>
      <c r="Z47" s="20" t="str">
        <f t="shared" si="22"/>
        <v>M</v>
      </c>
      <c r="AA47" s="21">
        <f>_xlfn.XLOOKUP(Y47,'[1]FGA 2 (R)'!$B:$B,'[1]FGA 2 (R)'!$I:$I,"")</f>
        <v>0</v>
      </c>
      <c r="AB47" s="22"/>
      <c r="AC47" s="19">
        <f t="shared" si="30"/>
        <v>45996</v>
      </c>
      <c r="AD47" s="20" t="str">
        <f t="shared" si="23"/>
        <v>V</v>
      </c>
      <c r="AE47" s="21">
        <f>_xlfn.XLOOKUP(AC47,'[1]FGA 2 (R)'!$B:$B,'[1]FGA 2 (R)'!$I:$I,"")</f>
        <v>0</v>
      </c>
      <c r="AF47" s="22"/>
    </row>
    <row r="48" spans="1:32" x14ac:dyDescent="0.3">
      <c r="A48" s="19">
        <f t="shared" si="31"/>
        <v>45783</v>
      </c>
      <c r="B48" s="20" t="str">
        <f t="shared" si="16"/>
        <v>M</v>
      </c>
      <c r="C48" s="21">
        <f>_xlfn.XLOOKUP(A48,'[1]FGA 2 (R)'!$B:$B,'[1]FGA 2 (R)'!$I:$I,"")</f>
        <v>0</v>
      </c>
      <c r="D48" s="22"/>
      <c r="E48" s="19">
        <f t="shared" si="24"/>
        <v>45814</v>
      </c>
      <c r="F48" s="20" t="str">
        <f t="shared" si="17"/>
        <v>V</v>
      </c>
      <c r="G48" s="21">
        <f>_xlfn.XLOOKUP(E48,'[1]FGA 2 (R)'!$B:$B,'[1]FGA 2 (R)'!$I:$I,"")</f>
        <v>0</v>
      </c>
      <c r="H48" s="22"/>
      <c r="I48" s="19">
        <f t="shared" si="25"/>
        <v>45844</v>
      </c>
      <c r="J48" s="20" t="str">
        <f t="shared" si="18"/>
        <v>D</v>
      </c>
      <c r="K48" s="21">
        <f>_xlfn.XLOOKUP(I48,'[1]FGA 2 (R)'!$B:$B,'[1]FGA 2 (R)'!$I:$I,"")</f>
        <v>0</v>
      </c>
      <c r="L48" s="22"/>
      <c r="M48" s="19">
        <f t="shared" si="26"/>
        <v>45875</v>
      </c>
      <c r="N48" s="20" t="str">
        <f t="shared" si="19"/>
        <v>M</v>
      </c>
      <c r="O48" s="21">
        <f>_xlfn.XLOOKUP(M48,'[1]FGA 2 (R)'!$B:$B,'[1]FGA 2 (R)'!$I:$I,"")</f>
        <v>0</v>
      </c>
      <c r="P48" s="22"/>
      <c r="Q48" s="19">
        <f t="shared" si="27"/>
        <v>45906</v>
      </c>
      <c r="R48" s="20" t="str">
        <f t="shared" si="20"/>
        <v>S</v>
      </c>
      <c r="S48" s="21">
        <f>_xlfn.XLOOKUP(Q48,'[1]FGA 2 (R)'!$B:$B,'[1]FGA 2 (R)'!$I:$I,"")</f>
        <v>0</v>
      </c>
      <c r="T48" s="22"/>
      <c r="U48" s="19">
        <f t="shared" si="28"/>
        <v>45936</v>
      </c>
      <c r="V48" s="20" t="str">
        <f t="shared" si="21"/>
        <v>L</v>
      </c>
      <c r="W48" s="21">
        <f>_xlfn.XLOOKUP(U48,'[1]FGA 2 (R)'!$B:$B,'[1]FGA 2 (R)'!$I:$I,"")</f>
        <v>0</v>
      </c>
      <c r="X48" s="22"/>
      <c r="Y48" s="19">
        <f t="shared" si="29"/>
        <v>45967</v>
      </c>
      <c r="Z48" s="20" t="str">
        <f t="shared" si="22"/>
        <v>J</v>
      </c>
      <c r="AA48" s="21">
        <f>_xlfn.XLOOKUP(Y48,'[1]FGA 2 (R)'!$B:$B,'[1]FGA 2 (R)'!$I:$I,"")</f>
        <v>0</v>
      </c>
      <c r="AB48" s="22"/>
      <c r="AC48" s="19">
        <f t="shared" si="30"/>
        <v>45997</v>
      </c>
      <c r="AD48" s="20" t="str">
        <f t="shared" si="23"/>
        <v>S</v>
      </c>
      <c r="AE48" s="21">
        <f>_xlfn.XLOOKUP(AC48,'[1]FGA 2 (R)'!$B:$B,'[1]FGA 2 (R)'!$I:$I,"")</f>
        <v>0</v>
      </c>
      <c r="AF48" s="22"/>
    </row>
    <row r="49" spans="1:32" x14ac:dyDescent="0.3">
      <c r="A49" s="19">
        <f t="shared" si="31"/>
        <v>45784</v>
      </c>
      <c r="B49" s="20" t="str">
        <f t="shared" si="16"/>
        <v>M</v>
      </c>
      <c r="C49" s="21">
        <f>_xlfn.XLOOKUP(A49,'[1]FGA 2 (R)'!$B:$B,'[1]FGA 2 (R)'!$I:$I,"")</f>
        <v>0</v>
      </c>
      <c r="D49" s="22"/>
      <c r="E49" s="19">
        <f t="shared" si="24"/>
        <v>45815</v>
      </c>
      <c r="F49" s="20" t="str">
        <f t="shared" si="17"/>
        <v>S</v>
      </c>
      <c r="G49" s="21">
        <f>_xlfn.XLOOKUP(E49,'[1]FGA 2 (R)'!$B:$B,'[1]FGA 2 (R)'!$I:$I,"")</f>
        <v>0</v>
      </c>
      <c r="H49" s="22"/>
      <c r="I49" s="19">
        <f t="shared" si="25"/>
        <v>45845</v>
      </c>
      <c r="J49" s="20" t="str">
        <f t="shared" si="18"/>
        <v>L</v>
      </c>
      <c r="K49" s="21">
        <f>_xlfn.XLOOKUP(I49,'[1]FGA 2 (R)'!$B:$B,'[1]FGA 2 (R)'!$I:$I,"")</f>
        <v>0</v>
      </c>
      <c r="L49" s="22"/>
      <c r="M49" s="19">
        <f t="shared" si="26"/>
        <v>45876</v>
      </c>
      <c r="N49" s="20" t="str">
        <f t="shared" si="19"/>
        <v>J</v>
      </c>
      <c r="O49" s="21">
        <f>_xlfn.XLOOKUP(M49,'[1]FGA 2 (R)'!$B:$B,'[1]FGA 2 (R)'!$I:$I,"")</f>
        <v>0</v>
      </c>
      <c r="P49" s="22"/>
      <c r="Q49" s="19">
        <f t="shared" si="27"/>
        <v>45907</v>
      </c>
      <c r="R49" s="20" t="str">
        <f t="shared" si="20"/>
        <v>D</v>
      </c>
      <c r="S49" s="21">
        <f>_xlfn.XLOOKUP(Q49,'[1]FGA 2 (R)'!$B:$B,'[1]FGA 2 (R)'!$I:$I,"")</f>
        <v>0</v>
      </c>
      <c r="T49" s="22"/>
      <c r="U49" s="19">
        <f t="shared" si="28"/>
        <v>45937</v>
      </c>
      <c r="V49" s="20" t="str">
        <f t="shared" si="21"/>
        <v>M</v>
      </c>
      <c r="W49" s="21">
        <f>_xlfn.XLOOKUP(U49,'[1]FGA 2 (R)'!$B:$B,'[1]FGA 2 (R)'!$I:$I,"")</f>
        <v>0</v>
      </c>
      <c r="X49" s="22"/>
      <c r="Y49" s="19">
        <f t="shared" si="29"/>
        <v>45968</v>
      </c>
      <c r="Z49" s="20" t="str">
        <f t="shared" si="22"/>
        <v>V</v>
      </c>
      <c r="AA49" s="21">
        <f>_xlfn.XLOOKUP(Y49,'[1]FGA 2 (R)'!$B:$B,'[1]FGA 2 (R)'!$I:$I,"")</f>
        <v>0</v>
      </c>
      <c r="AB49" s="22"/>
      <c r="AC49" s="19">
        <f t="shared" si="30"/>
        <v>45998</v>
      </c>
      <c r="AD49" s="20" t="str">
        <f t="shared" si="23"/>
        <v>D</v>
      </c>
      <c r="AE49" s="21">
        <f>_xlfn.XLOOKUP(AC49,'[1]FGA 2 (R)'!$B:$B,'[1]FGA 2 (R)'!$I:$I,"")</f>
        <v>0</v>
      </c>
      <c r="AF49" s="22"/>
    </row>
    <row r="50" spans="1:32" x14ac:dyDescent="0.3">
      <c r="A50" s="19">
        <f t="shared" si="31"/>
        <v>45785</v>
      </c>
      <c r="B50" s="20" t="str">
        <f t="shared" si="16"/>
        <v>J</v>
      </c>
      <c r="C50" s="21">
        <f>_xlfn.XLOOKUP(A50,'[1]FGA 2 (R)'!$B:$B,'[1]FGA 2 (R)'!$I:$I,"")</f>
        <v>0</v>
      </c>
      <c r="D50" s="22"/>
      <c r="E50" s="19">
        <f t="shared" si="24"/>
        <v>45816</v>
      </c>
      <c r="F50" s="20" t="str">
        <f t="shared" si="17"/>
        <v>D</v>
      </c>
      <c r="G50" s="21">
        <f>_xlfn.XLOOKUP(E50,'[1]FGA 2 (R)'!$B:$B,'[1]FGA 2 (R)'!$I:$I,"")</f>
        <v>0</v>
      </c>
      <c r="H50" s="22"/>
      <c r="I50" s="19">
        <f t="shared" si="25"/>
        <v>45846</v>
      </c>
      <c r="J50" s="20" t="str">
        <f t="shared" si="18"/>
        <v>M</v>
      </c>
      <c r="K50" s="21">
        <f>_xlfn.XLOOKUP(I50,'[1]FGA 2 (R)'!$B:$B,'[1]FGA 2 (R)'!$I:$I,"")</f>
        <v>0</v>
      </c>
      <c r="L50" s="22"/>
      <c r="M50" s="19">
        <f t="shared" si="26"/>
        <v>45877</v>
      </c>
      <c r="N50" s="20" t="str">
        <f t="shared" si="19"/>
        <v>V</v>
      </c>
      <c r="O50" s="21">
        <f>_xlfn.XLOOKUP(M50,'[1]FGA 2 (R)'!$B:$B,'[1]FGA 2 (R)'!$I:$I,"")</f>
        <v>0</v>
      </c>
      <c r="P50" s="22"/>
      <c r="Q50" s="19">
        <f t="shared" si="27"/>
        <v>45908</v>
      </c>
      <c r="R50" s="20" t="str">
        <f t="shared" si="20"/>
        <v>L</v>
      </c>
      <c r="S50" s="21">
        <f>_xlfn.XLOOKUP(Q50,'[1]FGA 2 (R)'!$B:$B,'[1]FGA 2 (R)'!$I:$I,"")</f>
        <v>0</v>
      </c>
      <c r="T50" s="22"/>
      <c r="U50" s="19">
        <f t="shared" si="28"/>
        <v>45938</v>
      </c>
      <c r="V50" s="20" t="str">
        <f t="shared" si="21"/>
        <v>M</v>
      </c>
      <c r="W50" s="21">
        <f>_xlfn.XLOOKUP(U50,'[1]FGA 2 (R)'!$B:$B,'[1]FGA 2 (R)'!$I:$I,"")</f>
        <v>0</v>
      </c>
      <c r="X50" s="22"/>
      <c r="Y50" s="19">
        <f t="shared" si="29"/>
        <v>45969</v>
      </c>
      <c r="Z50" s="20" t="str">
        <f t="shared" si="22"/>
        <v>S</v>
      </c>
      <c r="AA50" s="21">
        <f>_xlfn.XLOOKUP(Y50,'[1]FGA 2 (R)'!$B:$B,'[1]FGA 2 (R)'!$I:$I,"")</f>
        <v>0</v>
      </c>
      <c r="AB50" s="22"/>
      <c r="AC50" s="19">
        <f t="shared" si="30"/>
        <v>45999</v>
      </c>
      <c r="AD50" s="20" t="str">
        <f t="shared" si="23"/>
        <v>L</v>
      </c>
      <c r="AE50" s="21">
        <f>_xlfn.XLOOKUP(AC50,'[1]FGA 2 (R)'!$B:$B,'[1]FGA 2 (R)'!$I:$I,"")</f>
        <v>0</v>
      </c>
      <c r="AF50" s="22"/>
    </row>
    <row r="51" spans="1:32" x14ac:dyDescent="0.3">
      <c r="A51" s="19">
        <f t="shared" si="31"/>
        <v>45786</v>
      </c>
      <c r="B51" s="20" t="str">
        <f t="shared" si="16"/>
        <v>V</v>
      </c>
      <c r="C51" s="21">
        <f>_xlfn.XLOOKUP(A51,'[1]FGA 2 (R)'!$B:$B,'[1]FGA 2 (R)'!$I:$I,"")</f>
        <v>0</v>
      </c>
      <c r="D51" s="22"/>
      <c r="E51" s="19">
        <f t="shared" si="24"/>
        <v>45817</v>
      </c>
      <c r="F51" s="20" t="str">
        <f t="shared" si="17"/>
        <v>L</v>
      </c>
      <c r="G51" s="21">
        <f>_xlfn.XLOOKUP(E51,'[1]FGA 2 (R)'!$B:$B,'[1]FGA 2 (R)'!$I:$I,"")</f>
        <v>0</v>
      </c>
      <c r="H51" s="22"/>
      <c r="I51" s="19">
        <f t="shared" si="25"/>
        <v>45847</v>
      </c>
      <c r="J51" s="20" t="str">
        <f t="shared" si="18"/>
        <v>M</v>
      </c>
      <c r="K51" s="21">
        <f>_xlfn.XLOOKUP(I51,'[1]FGA 2 (R)'!$B:$B,'[1]FGA 2 (R)'!$I:$I,"")</f>
        <v>0</v>
      </c>
      <c r="L51" s="22"/>
      <c r="M51" s="19">
        <f t="shared" si="26"/>
        <v>45878</v>
      </c>
      <c r="N51" s="20" t="str">
        <f t="shared" si="19"/>
        <v>S</v>
      </c>
      <c r="O51" s="21">
        <f>_xlfn.XLOOKUP(M51,'[1]FGA 2 (R)'!$B:$B,'[1]FGA 2 (R)'!$I:$I,"")</f>
        <v>0</v>
      </c>
      <c r="P51" s="22"/>
      <c r="Q51" s="19">
        <f t="shared" si="27"/>
        <v>45909</v>
      </c>
      <c r="R51" s="20" t="str">
        <f t="shared" si="20"/>
        <v>M</v>
      </c>
      <c r="S51" s="21">
        <f>_xlfn.XLOOKUP(Q51,'[1]FGA 2 (R)'!$B:$B,'[1]FGA 2 (R)'!$I:$I,"")</f>
        <v>0</v>
      </c>
      <c r="T51" s="22"/>
      <c r="U51" s="19">
        <f t="shared" si="28"/>
        <v>45939</v>
      </c>
      <c r="V51" s="20" t="str">
        <f t="shared" si="21"/>
        <v>J</v>
      </c>
      <c r="W51" s="21">
        <f>_xlfn.XLOOKUP(U51,'[1]FGA 2 (R)'!$B:$B,'[1]FGA 2 (R)'!$I:$I,"")</f>
        <v>0</v>
      </c>
      <c r="X51" s="22"/>
      <c r="Y51" s="19">
        <f t="shared" si="29"/>
        <v>45970</v>
      </c>
      <c r="Z51" s="20" t="str">
        <f t="shared" si="22"/>
        <v>D</v>
      </c>
      <c r="AA51" s="21">
        <f>_xlfn.XLOOKUP(Y51,'[1]FGA 2 (R)'!$B:$B,'[1]FGA 2 (R)'!$I:$I,"")</f>
        <v>0</v>
      </c>
      <c r="AB51" s="22"/>
      <c r="AC51" s="19">
        <f t="shared" si="30"/>
        <v>46000</v>
      </c>
      <c r="AD51" s="20" t="str">
        <f t="shared" si="23"/>
        <v>M</v>
      </c>
      <c r="AE51" s="21">
        <f>_xlfn.XLOOKUP(AC51,'[1]FGA 2 (R)'!$B:$B,'[1]FGA 2 (R)'!$I:$I,"")</f>
        <v>0</v>
      </c>
      <c r="AF51" s="22"/>
    </row>
    <row r="52" spans="1:32" x14ac:dyDescent="0.3">
      <c r="A52" s="19">
        <f t="shared" si="31"/>
        <v>45787</v>
      </c>
      <c r="B52" s="20" t="str">
        <f t="shared" si="16"/>
        <v>S</v>
      </c>
      <c r="C52" s="21">
        <f>_xlfn.XLOOKUP(A52,'[1]FGA 2 (R)'!$B:$B,'[1]FGA 2 (R)'!$I:$I,"")</f>
        <v>0</v>
      </c>
      <c r="D52" s="22"/>
      <c r="E52" s="19">
        <f t="shared" si="24"/>
        <v>45818</v>
      </c>
      <c r="F52" s="20" t="str">
        <f t="shared" si="17"/>
        <v>M</v>
      </c>
      <c r="G52" s="21">
        <f>_xlfn.XLOOKUP(E52,'[1]FGA 2 (R)'!$B:$B,'[1]FGA 2 (R)'!$I:$I,"")</f>
        <v>0</v>
      </c>
      <c r="H52" s="22"/>
      <c r="I52" s="19">
        <f t="shared" si="25"/>
        <v>45848</v>
      </c>
      <c r="J52" s="20" t="str">
        <f t="shared" si="18"/>
        <v>J</v>
      </c>
      <c r="K52" s="21">
        <f>_xlfn.XLOOKUP(I52,'[1]FGA 2 (R)'!$B:$B,'[1]FGA 2 (R)'!$I:$I,"")</f>
        <v>0</v>
      </c>
      <c r="L52" s="22"/>
      <c r="M52" s="19">
        <f t="shared" si="26"/>
        <v>45879</v>
      </c>
      <c r="N52" s="20" t="str">
        <f t="shared" si="19"/>
        <v>D</v>
      </c>
      <c r="O52" s="21">
        <f>_xlfn.XLOOKUP(M52,'[1]FGA 2 (R)'!$B:$B,'[1]FGA 2 (R)'!$I:$I,"")</f>
        <v>0</v>
      </c>
      <c r="P52" s="22"/>
      <c r="Q52" s="19">
        <f t="shared" si="27"/>
        <v>45910</v>
      </c>
      <c r="R52" s="20" t="str">
        <f t="shared" si="20"/>
        <v>M</v>
      </c>
      <c r="S52" s="21">
        <f>_xlfn.XLOOKUP(Q52,'[1]FGA 2 (R)'!$B:$B,'[1]FGA 2 (R)'!$I:$I,"")</f>
        <v>0</v>
      </c>
      <c r="T52" s="22"/>
      <c r="U52" s="19">
        <f t="shared" si="28"/>
        <v>45940</v>
      </c>
      <c r="V52" s="20" t="str">
        <f t="shared" si="21"/>
        <v>V</v>
      </c>
      <c r="W52" s="21">
        <f>_xlfn.XLOOKUP(U52,'[1]FGA 2 (R)'!$B:$B,'[1]FGA 2 (R)'!$I:$I,"")</f>
        <v>0</v>
      </c>
      <c r="X52" s="22"/>
      <c r="Y52" s="19">
        <f t="shared" si="29"/>
        <v>45971</v>
      </c>
      <c r="Z52" s="20" t="str">
        <f t="shared" si="22"/>
        <v>L</v>
      </c>
      <c r="AA52" s="21">
        <f>_xlfn.XLOOKUP(Y52,'[1]FGA 2 (R)'!$B:$B,'[1]FGA 2 (R)'!$I:$I,"")</f>
        <v>0</v>
      </c>
      <c r="AB52" s="22"/>
      <c r="AC52" s="19">
        <f t="shared" si="30"/>
        <v>46001</v>
      </c>
      <c r="AD52" s="20" t="str">
        <f t="shared" si="23"/>
        <v>M</v>
      </c>
      <c r="AE52" s="21">
        <f>_xlfn.XLOOKUP(AC52,'[1]FGA 2 (R)'!$B:$B,'[1]FGA 2 (R)'!$I:$I,"")</f>
        <v>0</v>
      </c>
      <c r="AF52" s="22"/>
    </row>
    <row r="53" spans="1:32" x14ac:dyDescent="0.3">
      <c r="A53" s="19">
        <f t="shared" si="31"/>
        <v>45788</v>
      </c>
      <c r="B53" s="20" t="str">
        <f t="shared" si="16"/>
        <v>D</v>
      </c>
      <c r="C53" s="21">
        <f>_xlfn.XLOOKUP(A53,'[1]FGA 2 (R)'!$B:$B,'[1]FGA 2 (R)'!$I:$I,"")</f>
        <v>0</v>
      </c>
      <c r="D53" s="22"/>
      <c r="E53" s="19">
        <f t="shared" si="24"/>
        <v>45819</v>
      </c>
      <c r="F53" s="20" t="str">
        <f t="shared" si="17"/>
        <v>M</v>
      </c>
      <c r="G53" s="21">
        <f>_xlfn.XLOOKUP(E53,'[1]FGA 2 (R)'!$B:$B,'[1]FGA 2 (R)'!$I:$I,"")</f>
        <v>0</v>
      </c>
      <c r="H53" s="22"/>
      <c r="I53" s="19">
        <f t="shared" si="25"/>
        <v>45849</v>
      </c>
      <c r="J53" s="20" t="str">
        <f t="shared" si="18"/>
        <v>V</v>
      </c>
      <c r="K53" s="21">
        <f>_xlfn.XLOOKUP(I53,'[1]FGA 2 (R)'!$B:$B,'[1]FGA 2 (R)'!$I:$I,"")</f>
        <v>0</v>
      </c>
      <c r="L53" s="22"/>
      <c r="M53" s="19">
        <f t="shared" si="26"/>
        <v>45880</v>
      </c>
      <c r="N53" s="20" t="str">
        <f t="shared" si="19"/>
        <v>L</v>
      </c>
      <c r="O53" s="21">
        <f>_xlfn.XLOOKUP(M53,'[1]FGA 2 (R)'!$B:$B,'[1]FGA 2 (R)'!$I:$I,"")</f>
        <v>0</v>
      </c>
      <c r="P53" s="22"/>
      <c r="Q53" s="19">
        <f t="shared" si="27"/>
        <v>45911</v>
      </c>
      <c r="R53" s="20" t="str">
        <f t="shared" si="20"/>
        <v>J</v>
      </c>
      <c r="S53" s="21">
        <f>_xlfn.XLOOKUP(Q53,'[1]FGA 2 (R)'!$B:$B,'[1]FGA 2 (R)'!$I:$I,"")</f>
        <v>0</v>
      </c>
      <c r="T53" s="22"/>
      <c r="U53" s="19">
        <f t="shared" si="28"/>
        <v>45941</v>
      </c>
      <c r="V53" s="20" t="str">
        <f t="shared" si="21"/>
        <v>S</v>
      </c>
      <c r="W53" s="21">
        <f>_xlfn.XLOOKUP(U53,'[1]FGA 2 (R)'!$B:$B,'[1]FGA 2 (R)'!$I:$I,"")</f>
        <v>0</v>
      </c>
      <c r="X53" s="22"/>
      <c r="Y53" s="19">
        <f t="shared" si="29"/>
        <v>45972</v>
      </c>
      <c r="Z53" s="20" t="str">
        <f t="shared" si="22"/>
        <v>M</v>
      </c>
      <c r="AA53" s="21">
        <f>_xlfn.XLOOKUP(Y53,'[1]FGA 2 (R)'!$B:$B,'[1]FGA 2 (R)'!$I:$I,"")</f>
        <v>0</v>
      </c>
      <c r="AB53" s="22"/>
      <c r="AC53" s="19">
        <f t="shared" si="30"/>
        <v>46002</v>
      </c>
      <c r="AD53" s="20" t="str">
        <f t="shared" si="23"/>
        <v>J</v>
      </c>
      <c r="AE53" s="21">
        <f>_xlfn.XLOOKUP(AC53,'[1]FGA 2 (R)'!$B:$B,'[1]FGA 2 (R)'!$I:$I,"")</f>
        <v>0</v>
      </c>
      <c r="AF53" s="22"/>
    </row>
    <row r="54" spans="1:32" x14ac:dyDescent="0.3">
      <c r="A54" s="19">
        <f t="shared" si="31"/>
        <v>45789</v>
      </c>
      <c r="B54" s="20" t="str">
        <f t="shared" si="16"/>
        <v>L</v>
      </c>
      <c r="C54" s="21">
        <f>_xlfn.XLOOKUP(A54,'[1]FGA 2 (R)'!$B:$B,'[1]FGA 2 (R)'!$I:$I,"")</f>
        <v>0</v>
      </c>
      <c r="D54" s="22"/>
      <c r="E54" s="19">
        <f t="shared" si="24"/>
        <v>45820</v>
      </c>
      <c r="F54" s="20" t="str">
        <f t="shared" si="17"/>
        <v>J</v>
      </c>
      <c r="G54" s="21">
        <f>_xlfn.XLOOKUP(E54,'[1]FGA 2 (R)'!$B:$B,'[1]FGA 2 (R)'!$I:$I,"")</f>
        <v>0</v>
      </c>
      <c r="H54" s="22"/>
      <c r="I54" s="19">
        <f t="shared" si="25"/>
        <v>45850</v>
      </c>
      <c r="J54" s="20" t="str">
        <f t="shared" si="18"/>
        <v>S</v>
      </c>
      <c r="K54" s="21">
        <f>_xlfn.XLOOKUP(I54,'[1]FGA 2 (R)'!$B:$B,'[1]FGA 2 (R)'!$I:$I,"")</f>
        <v>0</v>
      </c>
      <c r="L54" s="22"/>
      <c r="M54" s="19">
        <f t="shared" si="26"/>
        <v>45881</v>
      </c>
      <c r="N54" s="20" t="str">
        <f t="shared" si="19"/>
        <v>M</v>
      </c>
      <c r="O54" s="21">
        <f>_xlfn.XLOOKUP(M54,'[1]FGA 2 (R)'!$B:$B,'[1]FGA 2 (R)'!$I:$I,"")</f>
        <v>0</v>
      </c>
      <c r="P54" s="22"/>
      <c r="Q54" s="19">
        <f t="shared" si="27"/>
        <v>45912</v>
      </c>
      <c r="R54" s="20" t="str">
        <f t="shared" si="20"/>
        <v>V</v>
      </c>
      <c r="S54" s="21">
        <f>_xlfn.XLOOKUP(Q54,'[1]FGA 2 (R)'!$B:$B,'[1]FGA 2 (R)'!$I:$I,"")</f>
        <v>0</v>
      </c>
      <c r="T54" s="22"/>
      <c r="U54" s="19">
        <f t="shared" si="28"/>
        <v>45942</v>
      </c>
      <c r="V54" s="20" t="str">
        <f t="shared" si="21"/>
        <v>D</v>
      </c>
      <c r="W54" s="21">
        <f>_xlfn.XLOOKUP(U54,'[1]FGA 2 (R)'!$B:$B,'[1]FGA 2 (R)'!$I:$I,"")</f>
        <v>0</v>
      </c>
      <c r="X54" s="22"/>
      <c r="Y54" s="19">
        <f t="shared" si="29"/>
        <v>45973</v>
      </c>
      <c r="Z54" s="20" t="str">
        <f t="shared" si="22"/>
        <v>M</v>
      </c>
      <c r="AA54" s="21">
        <f>_xlfn.XLOOKUP(Y54,'[1]FGA 2 (R)'!$B:$B,'[1]FGA 2 (R)'!$I:$I,"")</f>
        <v>0</v>
      </c>
      <c r="AB54" s="22"/>
      <c r="AC54" s="19">
        <f t="shared" si="30"/>
        <v>46003</v>
      </c>
      <c r="AD54" s="20" t="str">
        <f t="shared" si="23"/>
        <v>V</v>
      </c>
      <c r="AE54" s="21">
        <f>_xlfn.XLOOKUP(AC54,'[1]FGA 2 (R)'!$B:$B,'[1]FGA 2 (R)'!$I:$I,"")</f>
        <v>0</v>
      </c>
      <c r="AF54" s="22"/>
    </row>
    <row r="55" spans="1:32" x14ac:dyDescent="0.3">
      <c r="A55" s="19">
        <f t="shared" si="31"/>
        <v>45790</v>
      </c>
      <c r="B55" s="20" t="str">
        <f t="shared" si="16"/>
        <v>M</v>
      </c>
      <c r="C55" s="21">
        <f>_xlfn.XLOOKUP(A55,'[1]FGA 2 (R)'!$B:$B,'[1]FGA 2 (R)'!$I:$I,"")</f>
        <v>0</v>
      </c>
      <c r="D55" s="22"/>
      <c r="E55" s="19">
        <f t="shared" si="24"/>
        <v>45821</v>
      </c>
      <c r="F55" s="20" t="str">
        <f t="shared" si="17"/>
        <v>V</v>
      </c>
      <c r="G55" s="21">
        <f>_xlfn.XLOOKUP(E55,'[1]FGA 2 (R)'!$B:$B,'[1]FGA 2 (R)'!$I:$I,"")</f>
        <v>0</v>
      </c>
      <c r="H55" s="22"/>
      <c r="I55" s="19">
        <f t="shared" si="25"/>
        <v>45851</v>
      </c>
      <c r="J55" s="20" t="str">
        <f t="shared" si="18"/>
        <v>D</v>
      </c>
      <c r="K55" s="21">
        <f>_xlfn.XLOOKUP(I55,'[1]FGA 2 (R)'!$B:$B,'[1]FGA 2 (R)'!$I:$I,"")</f>
        <v>0</v>
      </c>
      <c r="L55" s="22"/>
      <c r="M55" s="19">
        <f t="shared" si="26"/>
        <v>45882</v>
      </c>
      <c r="N55" s="20" t="str">
        <f t="shared" si="19"/>
        <v>M</v>
      </c>
      <c r="O55" s="21">
        <f>_xlfn.XLOOKUP(M55,'[1]FGA 2 (R)'!$B:$B,'[1]FGA 2 (R)'!$I:$I,"")</f>
        <v>0</v>
      </c>
      <c r="P55" s="22"/>
      <c r="Q55" s="19">
        <f t="shared" si="27"/>
        <v>45913</v>
      </c>
      <c r="R55" s="20" t="str">
        <f t="shared" si="20"/>
        <v>S</v>
      </c>
      <c r="S55" s="21">
        <f>_xlfn.XLOOKUP(Q55,'[1]FGA 2 (R)'!$B:$B,'[1]FGA 2 (R)'!$I:$I,"")</f>
        <v>0</v>
      </c>
      <c r="T55" s="22"/>
      <c r="U55" s="19">
        <f t="shared" si="28"/>
        <v>45943</v>
      </c>
      <c r="V55" s="20" t="str">
        <f t="shared" si="21"/>
        <v>L</v>
      </c>
      <c r="W55" s="21">
        <f>_xlfn.XLOOKUP(U55,'[1]FGA 2 (R)'!$B:$B,'[1]FGA 2 (R)'!$I:$I,"")</f>
        <v>0</v>
      </c>
      <c r="X55" s="22"/>
      <c r="Y55" s="19">
        <f t="shared" si="29"/>
        <v>45974</v>
      </c>
      <c r="Z55" s="20" t="str">
        <f t="shared" si="22"/>
        <v>J</v>
      </c>
      <c r="AA55" s="21">
        <f>_xlfn.XLOOKUP(Y55,'[1]FGA 2 (R)'!$B:$B,'[1]FGA 2 (R)'!$I:$I,"")</f>
        <v>0</v>
      </c>
      <c r="AB55" s="22"/>
      <c r="AC55" s="19">
        <f t="shared" si="30"/>
        <v>46004</v>
      </c>
      <c r="AD55" s="20" t="str">
        <f t="shared" si="23"/>
        <v>S</v>
      </c>
      <c r="AE55" s="21">
        <f>_xlfn.XLOOKUP(AC55,'[1]FGA 2 (R)'!$B:$B,'[1]FGA 2 (R)'!$I:$I,"")</f>
        <v>0</v>
      </c>
      <c r="AF55" s="22"/>
    </row>
    <row r="56" spans="1:32" x14ac:dyDescent="0.3">
      <c r="A56" s="19">
        <f t="shared" si="31"/>
        <v>45791</v>
      </c>
      <c r="B56" s="20" t="str">
        <f t="shared" si="16"/>
        <v>M</v>
      </c>
      <c r="C56" s="21">
        <f>_xlfn.XLOOKUP(A56,'[1]FGA 2 (R)'!$B:$B,'[1]FGA 2 (R)'!$I:$I,"")</f>
        <v>0</v>
      </c>
      <c r="D56" s="22"/>
      <c r="E56" s="19">
        <f t="shared" si="24"/>
        <v>45822</v>
      </c>
      <c r="F56" s="20" t="str">
        <f t="shared" si="17"/>
        <v>S</v>
      </c>
      <c r="G56" s="21">
        <f>_xlfn.XLOOKUP(E56,'[1]FGA 2 (R)'!$B:$B,'[1]FGA 2 (R)'!$I:$I,"")</f>
        <v>0</v>
      </c>
      <c r="H56" s="22"/>
      <c r="I56" s="19">
        <f t="shared" si="25"/>
        <v>45852</v>
      </c>
      <c r="J56" s="20" t="str">
        <f t="shared" si="18"/>
        <v>L</v>
      </c>
      <c r="K56" s="21">
        <f>_xlfn.XLOOKUP(I56,'[1]FGA 2 (R)'!$B:$B,'[1]FGA 2 (R)'!$I:$I,"")</f>
        <v>0</v>
      </c>
      <c r="L56" s="22"/>
      <c r="M56" s="19">
        <f t="shared" si="26"/>
        <v>45883</v>
      </c>
      <c r="N56" s="20" t="str">
        <f t="shared" si="19"/>
        <v>J</v>
      </c>
      <c r="O56" s="21">
        <f>_xlfn.XLOOKUP(M56,'[1]FGA 2 (R)'!$B:$B,'[1]FGA 2 (R)'!$I:$I,"")</f>
        <v>0</v>
      </c>
      <c r="P56" s="22"/>
      <c r="Q56" s="19">
        <f t="shared" si="27"/>
        <v>45914</v>
      </c>
      <c r="R56" s="20" t="str">
        <f t="shared" si="20"/>
        <v>D</v>
      </c>
      <c r="S56" s="21">
        <f>_xlfn.XLOOKUP(Q56,'[1]FGA 2 (R)'!$B:$B,'[1]FGA 2 (R)'!$I:$I,"")</f>
        <v>0</v>
      </c>
      <c r="T56" s="22"/>
      <c r="U56" s="19">
        <f t="shared" si="28"/>
        <v>45944</v>
      </c>
      <c r="V56" s="20" t="str">
        <f t="shared" si="21"/>
        <v>M</v>
      </c>
      <c r="W56" s="21">
        <f>_xlfn.XLOOKUP(U56,'[1]FGA 2 (R)'!$B:$B,'[1]FGA 2 (R)'!$I:$I,"")</f>
        <v>0</v>
      </c>
      <c r="X56" s="22"/>
      <c r="Y56" s="19">
        <f t="shared" si="29"/>
        <v>45975</v>
      </c>
      <c r="Z56" s="20" t="str">
        <f t="shared" si="22"/>
        <v>V</v>
      </c>
      <c r="AA56" s="21">
        <f>_xlfn.XLOOKUP(Y56,'[1]FGA 2 (R)'!$B:$B,'[1]FGA 2 (R)'!$I:$I,"")</f>
        <v>0</v>
      </c>
      <c r="AB56" s="22"/>
      <c r="AC56" s="19">
        <f t="shared" si="30"/>
        <v>46005</v>
      </c>
      <c r="AD56" s="20" t="str">
        <f t="shared" si="23"/>
        <v>D</v>
      </c>
      <c r="AE56" s="21">
        <f>_xlfn.XLOOKUP(AC56,'[1]FGA 2 (R)'!$B:$B,'[1]FGA 2 (R)'!$I:$I,"")</f>
        <v>0</v>
      </c>
      <c r="AF56" s="22"/>
    </row>
    <row r="57" spans="1:32" x14ac:dyDescent="0.3">
      <c r="A57" s="19">
        <f t="shared" si="31"/>
        <v>45792</v>
      </c>
      <c r="B57" s="20" t="str">
        <f t="shared" si="16"/>
        <v>J</v>
      </c>
      <c r="C57" s="21">
        <f>_xlfn.XLOOKUP(A57,'[1]FGA 2 (R)'!$B:$B,'[1]FGA 2 (R)'!$I:$I,"")</f>
        <v>0</v>
      </c>
      <c r="D57" s="22"/>
      <c r="E57" s="19">
        <f t="shared" si="24"/>
        <v>45823</v>
      </c>
      <c r="F57" s="20" t="str">
        <f t="shared" si="17"/>
        <v>D</v>
      </c>
      <c r="G57" s="21">
        <f>_xlfn.XLOOKUP(E57,'[1]FGA 2 (R)'!$B:$B,'[1]FGA 2 (R)'!$I:$I,"")</f>
        <v>0</v>
      </c>
      <c r="H57" s="22"/>
      <c r="I57" s="19">
        <f t="shared" si="25"/>
        <v>45853</v>
      </c>
      <c r="J57" s="20" t="str">
        <f t="shared" si="18"/>
        <v>M</v>
      </c>
      <c r="K57" s="21">
        <f>_xlfn.XLOOKUP(I57,'[1]FGA 2 (R)'!$B:$B,'[1]FGA 2 (R)'!$I:$I,"")</f>
        <v>0</v>
      </c>
      <c r="L57" s="22"/>
      <c r="M57" s="19">
        <f t="shared" si="26"/>
        <v>45884</v>
      </c>
      <c r="N57" s="20" t="str">
        <f t="shared" si="19"/>
        <v>V</v>
      </c>
      <c r="O57" s="21">
        <f>_xlfn.XLOOKUP(M57,'[1]FGA 2 (R)'!$B:$B,'[1]FGA 2 (R)'!$I:$I,"")</f>
        <v>0</v>
      </c>
      <c r="P57" s="22"/>
      <c r="Q57" s="19">
        <f t="shared" si="27"/>
        <v>45915</v>
      </c>
      <c r="R57" s="20" t="str">
        <f t="shared" si="20"/>
        <v>L</v>
      </c>
      <c r="S57" s="21">
        <f>_xlfn.XLOOKUP(Q57,'[1]FGA 2 (R)'!$B:$B,'[1]FGA 2 (R)'!$I:$I,"")</f>
        <v>0</v>
      </c>
      <c r="T57" s="22"/>
      <c r="U57" s="19">
        <f t="shared" si="28"/>
        <v>45945</v>
      </c>
      <c r="V57" s="20" t="str">
        <f t="shared" si="21"/>
        <v>M</v>
      </c>
      <c r="W57" s="21">
        <f>_xlfn.XLOOKUP(U57,'[1]FGA 2 (R)'!$B:$B,'[1]FGA 2 (R)'!$I:$I,"")</f>
        <v>0</v>
      </c>
      <c r="X57" s="22"/>
      <c r="Y57" s="19">
        <f t="shared" si="29"/>
        <v>45976</v>
      </c>
      <c r="Z57" s="20" t="str">
        <f t="shared" si="22"/>
        <v>S</v>
      </c>
      <c r="AA57" s="21">
        <f>_xlfn.XLOOKUP(Y57,'[1]FGA 2 (R)'!$B:$B,'[1]FGA 2 (R)'!$I:$I,"")</f>
        <v>0</v>
      </c>
      <c r="AB57" s="22"/>
      <c r="AC57" s="19">
        <f t="shared" si="30"/>
        <v>46006</v>
      </c>
      <c r="AD57" s="20" t="str">
        <f t="shared" si="23"/>
        <v>L</v>
      </c>
      <c r="AE57" s="21">
        <f>_xlfn.XLOOKUP(AC57,'[1]FGA 2 (R)'!$B:$B,'[1]FGA 2 (R)'!$I:$I,"")</f>
        <v>0</v>
      </c>
      <c r="AF57" s="22"/>
    </row>
    <row r="58" spans="1:32" x14ac:dyDescent="0.3">
      <c r="A58" s="19">
        <f t="shared" si="31"/>
        <v>45793</v>
      </c>
      <c r="B58" s="20" t="str">
        <f t="shared" si="16"/>
        <v>V</v>
      </c>
      <c r="C58" s="21">
        <f>_xlfn.XLOOKUP(A58,'[1]FGA 2 (R)'!$B:$B,'[1]FGA 2 (R)'!$I:$I,"")</f>
        <v>0</v>
      </c>
      <c r="D58" s="22"/>
      <c r="E58" s="19">
        <f t="shared" si="24"/>
        <v>45824</v>
      </c>
      <c r="F58" s="20" t="str">
        <f t="shared" si="17"/>
        <v>L</v>
      </c>
      <c r="G58" s="21">
        <f>_xlfn.XLOOKUP(E58,'[1]FGA 2 (R)'!$B:$B,'[1]FGA 2 (R)'!$I:$I,"")</f>
        <v>0</v>
      </c>
      <c r="H58" s="22"/>
      <c r="I58" s="19">
        <f t="shared" si="25"/>
        <v>45854</v>
      </c>
      <c r="J58" s="20" t="str">
        <f t="shared" si="18"/>
        <v>M</v>
      </c>
      <c r="K58" s="21">
        <f>_xlfn.XLOOKUP(I58,'[1]FGA 2 (R)'!$B:$B,'[1]FGA 2 (R)'!$I:$I,"")</f>
        <v>0</v>
      </c>
      <c r="L58" s="22"/>
      <c r="M58" s="19">
        <f t="shared" si="26"/>
        <v>45885</v>
      </c>
      <c r="N58" s="20" t="str">
        <f t="shared" si="19"/>
        <v>S</v>
      </c>
      <c r="O58" s="21">
        <f>_xlfn.XLOOKUP(M58,'[1]FGA 2 (R)'!$B:$B,'[1]FGA 2 (R)'!$I:$I,"")</f>
        <v>0</v>
      </c>
      <c r="P58" s="22"/>
      <c r="Q58" s="19">
        <f t="shared" si="27"/>
        <v>45916</v>
      </c>
      <c r="R58" s="20" t="str">
        <f t="shared" si="20"/>
        <v>M</v>
      </c>
      <c r="S58" s="21">
        <f>_xlfn.XLOOKUP(Q58,'[1]FGA 2 (R)'!$B:$B,'[1]FGA 2 (R)'!$I:$I,"")</f>
        <v>0</v>
      </c>
      <c r="T58" s="22"/>
      <c r="U58" s="19">
        <f t="shared" si="28"/>
        <v>45946</v>
      </c>
      <c r="V58" s="20" t="str">
        <f t="shared" si="21"/>
        <v>J</v>
      </c>
      <c r="W58" s="21">
        <f>_xlfn.XLOOKUP(U58,'[1]FGA 2 (R)'!$B:$B,'[1]FGA 2 (R)'!$I:$I,"")</f>
        <v>0</v>
      </c>
      <c r="X58" s="22"/>
      <c r="Y58" s="19">
        <f t="shared" si="29"/>
        <v>45977</v>
      </c>
      <c r="Z58" s="20" t="str">
        <f t="shared" si="22"/>
        <v>D</v>
      </c>
      <c r="AA58" s="21">
        <f>_xlfn.XLOOKUP(Y58,'[1]FGA 2 (R)'!$B:$B,'[1]FGA 2 (R)'!$I:$I,"")</f>
        <v>0</v>
      </c>
      <c r="AB58" s="22"/>
      <c r="AC58" s="19">
        <f t="shared" si="30"/>
        <v>46007</v>
      </c>
      <c r="AD58" s="20" t="str">
        <f t="shared" si="23"/>
        <v>M</v>
      </c>
      <c r="AE58" s="21">
        <f>_xlfn.XLOOKUP(AC58,'[1]FGA 2 (R)'!$B:$B,'[1]FGA 2 (R)'!$I:$I,"")</f>
        <v>0</v>
      </c>
      <c r="AF58" s="22"/>
    </row>
    <row r="59" spans="1:32" x14ac:dyDescent="0.3">
      <c r="A59" s="19">
        <f t="shared" si="31"/>
        <v>45794</v>
      </c>
      <c r="B59" s="20" t="str">
        <f t="shared" si="16"/>
        <v>S</v>
      </c>
      <c r="C59" s="21">
        <f>_xlfn.XLOOKUP(A59,'[1]FGA 2 (R)'!$B:$B,'[1]FGA 2 (R)'!$I:$I,"")</f>
        <v>0</v>
      </c>
      <c r="D59" s="22"/>
      <c r="E59" s="19">
        <f t="shared" si="24"/>
        <v>45825</v>
      </c>
      <c r="F59" s="20" t="str">
        <f t="shared" si="17"/>
        <v>M</v>
      </c>
      <c r="G59" s="21">
        <f>_xlfn.XLOOKUP(E59,'[1]FGA 2 (R)'!$B:$B,'[1]FGA 2 (R)'!$I:$I,"")</f>
        <v>0</v>
      </c>
      <c r="H59" s="22"/>
      <c r="I59" s="19">
        <f t="shared" si="25"/>
        <v>45855</v>
      </c>
      <c r="J59" s="20" t="str">
        <f t="shared" si="18"/>
        <v>J</v>
      </c>
      <c r="K59" s="21">
        <f>_xlfn.XLOOKUP(I59,'[1]FGA 2 (R)'!$B:$B,'[1]FGA 2 (R)'!$I:$I,"")</f>
        <v>0</v>
      </c>
      <c r="L59" s="22"/>
      <c r="M59" s="19">
        <f t="shared" si="26"/>
        <v>45886</v>
      </c>
      <c r="N59" s="20" t="str">
        <f t="shared" si="19"/>
        <v>D</v>
      </c>
      <c r="O59" s="21">
        <f>_xlfn.XLOOKUP(M59,'[1]FGA 2 (R)'!$B:$B,'[1]FGA 2 (R)'!$I:$I,"")</f>
        <v>0</v>
      </c>
      <c r="P59" s="22"/>
      <c r="Q59" s="19">
        <f t="shared" si="27"/>
        <v>45917</v>
      </c>
      <c r="R59" s="20" t="str">
        <f t="shared" si="20"/>
        <v>M</v>
      </c>
      <c r="S59" s="21">
        <f>_xlfn.XLOOKUP(Q59,'[1]FGA 2 (R)'!$B:$B,'[1]FGA 2 (R)'!$I:$I,"")</f>
        <v>0</v>
      </c>
      <c r="T59" s="22"/>
      <c r="U59" s="19">
        <f t="shared" si="28"/>
        <v>45947</v>
      </c>
      <c r="V59" s="20" t="str">
        <f t="shared" si="21"/>
        <v>V</v>
      </c>
      <c r="W59" s="21">
        <f>_xlfn.XLOOKUP(U59,'[1]FGA 2 (R)'!$B:$B,'[1]FGA 2 (R)'!$I:$I,"")</f>
        <v>0</v>
      </c>
      <c r="X59" s="22"/>
      <c r="Y59" s="19">
        <f t="shared" si="29"/>
        <v>45978</v>
      </c>
      <c r="Z59" s="20" t="str">
        <f t="shared" si="22"/>
        <v>L</v>
      </c>
      <c r="AA59" s="21">
        <f>_xlfn.XLOOKUP(Y59,'[1]FGA 2 (R)'!$B:$B,'[1]FGA 2 (R)'!$I:$I,"")</f>
        <v>0</v>
      </c>
      <c r="AB59" s="22"/>
      <c r="AC59" s="19">
        <f t="shared" si="30"/>
        <v>46008</v>
      </c>
      <c r="AD59" s="20" t="str">
        <f t="shared" si="23"/>
        <v>M</v>
      </c>
      <c r="AE59" s="21">
        <f>_xlfn.XLOOKUP(AC59,'[1]FGA 2 (R)'!$B:$B,'[1]FGA 2 (R)'!$I:$I,"")</f>
        <v>0</v>
      </c>
      <c r="AF59" s="22"/>
    </row>
    <row r="60" spans="1:32" x14ac:dyDescent="0.3">
      <c r="A60" s="19">
        <f t="shared" si="31"/>
        <v>45795</v>
      </c>
      <c r="B60" s="20" t="str">
        <f t="shared" si="16"/>
        <v>D</v>
      </c>
      <c r="C60" s="21">
        <f>_xlfn.XLOOKUP(A60,'[1]FGA 2 (R)'!$B:$B,'[1]FGA 2 (R)'!$I:$I,"")</f>
        <v>0</v>
      </c>
      <c r="D60" s="22"/>
      <c r="E60" s="19">
        <f t="shared" si="24"/>
        <v>45826</v>
      </c>
      <c r="F60" s="20" t="str">
        <f t="shared" si="17"/>
        <v>M</v>
      </c>
      <c r="G60" s="21">
        <f>_xlfn.XLOOKUP(E60,'[1]FGA 2 (R)'!$B:$B,'[1]FGA 2 (R)'!$I:$I,"")</f>
        <v>0</v>
      </c>
      <c r="H60" s="22"/>
      <c r="I60" s="19">
        <f t="shared" si="25"/>
        <v>45856</v>
      </c>
      <c r="J60" s="20" t="str">
        <f t="shared" si="18"/>
        <v>V</v>
      </c>
      <c r="K60" s="21">
        <f>_xlfn.XLOOKUP(I60,'[1]FGA 2 (R)'!$B:$B,'[1]FGA 2 (R)'!$I:$I,"")</f>
        <v>0</v>
      </c>
      <c r="L60" s="22"/>
      <c r="M60" s="19">
        <f t="shared" si="26"/>
        <v>45887</v>
      </c>
      <c r="N60" s="20" t="str">
        <f t="shared" si="19"/>
        <v>L</v>
      </c>
      <c r="O60" s="21">
        <f>_xlfn.XLOOKUP(M60,'[1]FGA 2 (R)'!$B:$B,'[1]FGA 2 (R)'!$I:$I,"")</f>
        <v>0</v>
      </c>
      <c r="P60" s="22"/>
      <c r="Q60" s="19">
        <f t="shared" si="27"/>
        <v>45918</v>
      </c>
      <c r="R60" s="20" t="str">
        <f t="shared" si="20"/>
        <v>J</v>
      </c>
      <c r="S60" s="21">
        <f>_xlfn.XLOOKUP(Q60,'[1]FGA 2 (R)'!$B:$B,'[1]FGA 2 (R)'!$I:$I,"")</f>
        <v>0</v>
      </c>
      <c r="T60" s="22"/>
      <c r="U60" s="19">
        <f t="shared" si="28"/>
        <v>45948</v>
      </c>
      <c r="V60" s="20" t="str">
        <f t="shared" si="21"/>
        <v>S</v>
      </c>
      <c r="W60" s="21">
        <f>_xlfn.XLOOKUP(U60,'[1]FGA 2 (R)'!$B:$B,'[1]FGA 2 (R)'!$I:$I,"")</f>
        <v>0</v>
      </c>
      <c r="X60" s="22"/>
      <c r="Y60" s="19">
        <f t="shared" si="29"/>
        <v>45979</v>
      </c>
      <c r="Z60" s="20" t="str">
        <f t="shared" si="22"/>
        <v>M</v>
      </c>
      <c r="AA60" s="21">
        <f>_xlfn.XLOOKUP(Y60,'[1]FGA 2 (R)'!$B:$B,'[1]FGA 2 (R)'!$I:$I,"")</f>
        <v>0</v>
      </c>
      <c r="AB60" s="22"/>
      <c r="AC60" s="19">
        <f t="shared" si="30"/>
        <v>46009</v>
      </c>
      <c r="AD60" s="20" t="str">
        <f t="shared" si="23"/>
        <v>J</v>
      </c>
      <c r="AE60" s="21">
        <f>_xlfn.XLOOKUP(AC60,'[1]FGA 2 (R)'!$B:$B,'[1]FGA 2 (R)'!$I:$I,"")</f>
        <v>0</v>
      </c>
      <c r="AF60" s="22"/>
    </row>
    <row r="61" spans="1:32" ht="12.6" customHeight="1" x14ac:dyDescent="0.3">
      <c r="A61" s="19">
        <f t="shared" si="31"/>
        <v>45796</v>
      </c>
      <c r="B61" s="20" t="str">
        <f t="shared" si="16"/>
        <v>L</v>
      </c>
      <c r="C61" s="21">
        <f>_xlfn.XLOOKUP(A61,'[1]FGA 2 (R)'!$B:$B,'[1]FGA 2 (R)'!$I:$I,"")</f>
        <v>0</v>
      </c>
      <c r="D61" s="22"/>
      <c r="E61" s="19">
        <f t="shared" si="24"/>
        <v>45827</v>
      </c>
      <c r="F61" s="20" t="str">
        <f t="shared" si="17"/>
        <v>J</v>
      </c>
      <c r="G61" s="21">
        <f>_xlfn.XLOOKUP(E61,'[1]FGA 2 (R)'!$B:$B,'[1]FGA 2 (R)'!$I:$I,"")</f>
        <v>0</v>
      </c>
      <c r="H61" s="22"/>
      <c r="I61" s="19">
        <f t="shared" si="25"/>
        <v>45857</v>
      </c>
      <c r="J61" s="20" t="str">
        <f t="shared" si="18"/>
        <v>S</v>
      </c>
      <c r="K61" s="21">
        <f>_xlfn.XLOOKUP(I61,'[1]FGA 2 (R)'!$B:$B,'[1]FGA 2 (R)'!$I:$I,"")</f>
        <v>0</v>
      </c>
      <c r="L61" s="22"/>
      <c r="M61" s="19">
        <f t="shared" si="26"/>
        <v>45888</v>
      </c>
      <c r="N61" s="20" t="str">
        <f t="shared" si="19"/>
        <v>M</v>
      </c>
      <c r="O61" s="21">
        <f>_xlfn.XLOOKUP(M61,'[1]FGA 2 (R)'!$B:$B,'[1]FGA 2 (R)'!$I:$I,"")</f>
        <v>0</v>
      </c>
      <c r="P61" s="22"/>
      <c r="Q61" s="19">
        <f t="shared" si="27"/>
        <v>45919</v>
      </c>
      <c r="R61" s="20" t="str">
        <f t="shared" si="20"/>
        <v>V</v>
      </c>
      <c r="S61" s="21">
        <f>_xlfn.XLOOKUP(Q61,'[1]FGA 2 (R)'!$B:$B,'[1]FGA 2 (R)'!$I:$I,"")</f>
        <v>0</v>
      </c>
      <c r="T61" s="22"/>
      <c r="U61" s="19">
        <f t="shared" si="28"/>
        <v>45949</v>
      </c>
      <c r="V61" s="20" t="str">
        <f t="shared" si="21"/>
        <v>D</v>
      </c>
      <c r="W61" s="21">
        <f>_xlfn.XLOOKUP(U61,'[1]FGA 2 (R)'!$B:$B,'[1]FGA 2 (R)'!$I:$I,"")</f>
        <v>0</v>
      </c>
      <c r="X61" s="22"/>
      <c r="Y61" s="19">
        <f t="shared" si="29"/>
        <v>45980</v>
      </c>
      <c r="Z61" s="20" t="str">
        <f t="shared" si="22"/>
        <v>M</v>
      </c>
      <c r="AA61" s="21">
        <f>_xlfn.XLOOKUP(Y61,'[1]FGA 2 (R)'!$B:$B,'[1]FGA 2 (R)'!$I:$I,"")</f>
        <v>0</v>
      </c>
      <c r="AB61" s="22"/>
      <c r="AC61" s="19">
        <f t="shared" si="30"/>
        <v>46010</v>
      </c>
      <c r="AD61" s="20" t="str">
        <f t="shared" si="23"/>
        <v>V</v>
      </c>
      <c r="AE61" s="21">
        <f>_xlfn.XLOOKUP(AC61,'[1]FGA 2 (R)'!$B:$B,'[1]FGA 2 (R)'!$I:$I,"")</f>
        <v>0</v>
      </c>
      <c r="AF61" s="22"/>
    </row>
    <row r="62" spans="1:32" x14ac:dyDescent="0.3">
      <c r="A62" s="19">
        <f t="shared" si="31"/>
        <v>45797</v>
      </c>
      <c r="B62" s="20" t="str">
        <f t="shared" si="16"/>
        <v>M</v>
      </c>
      <c r="C62" s="21">
        <f>_xlfn.XLOOKUP(A62,'[1]FGA 2 (R)'!$B:$B,'[1]FGA 2 (R)'!$I:$I,"")</f>
        <v>0</v>
      </c>
      <c r="D62" s="22"/>
      <c r="E62" s="19">
        <f t="shared" si="24"/>
        <v>45828</v>
      </c>
      <c r="F62" s="20" t="str">
        <f t="shared" si="17"/>
        <v>V</v>
      </c>
      <c r="G62" s="21">
        <f>_xlfn.XLOOKUP(E62,'[1]FGA 2 (R)'!$B:$B,'[1]FGA 2 (R)'!$I:$I,"")</f>
        <v>0</v>
      </c>
      <c r="H62" s="22"/>
      <c r="I62" s="19">
        <f t="shared" si="25"/>
        <v>45858</v>
      </c>
      <c r="J62" s="20" t="str">
        <f t="shared" si="18"/>
        <v>D</v>
      </c>
      <c r="K62" s="21">
        <f>_xlfn.XLOOKUP(I62,'[1]FGA 2 (R)'!$B:$B,'[1]FGA 2 (R)'!$I:$I,"")</f>
        <v>0</v>
      </c>
      <c r="L62" s="22"/>
      <c r="M62" s="19">
        <f t="shared" si="26"/>
        <v>45889</v>
      </c>
      <c r="N62" s="20" t="str">
        <f t="shared" si="19"/>
        <v>M</v>
      </c>
      <c r="O62" s="21">
        <f>_xlfn.XLOOKUP(M62,'[1]FGA 2 (R)'!$B:$B,'[1]FGA 2 (R)'!$I:$I,"")</f>
        <v>0</v>
      </c>
      <c r="P62" s="22"/>
      <c r="Q62" s="19">
        <f t="shared" si="27"/>
        <v>45920</v>
      </c>
      <c r="R62" s="20" t="str">
        <f t="shared" si="20"/>
        <v>S</v>
      </c>
      <c r="S62" s="21">
        <f>_xlfn.XLOOKUP(Q62,'[1]FGA 2 (R)'!$B:$B,'[1]FGA 2 (R)'!$I:$I,"")</f>
        <v>0</v>
      </c>
      <c r="T62" s="22"/>
      <c r="U62" s="19">
        <f t="shared" si="28"/>
        <v>45950</v>
      </c>
      <c r="V62" s="20" t="str">
        <f t="shared" si="21"/>
        <v>L</v>
      </c>
      <c r="W62" s="21">
        <f>_xlfn.XLOOKUP(U62,'[1]FGA 2 (R)'!$B:$B,'[1]FGA 2 (R)'!$I:$I,"")</f>
        <v>0</v>
      </c>
      <c r="X62" s="22"/>
      <c r="Y62" s="19">
        <f t="shared" si="29"/>
        <v>45981</v>
      </c>
      <c r="Z62" s="20" t="str">
        <f t="shared" si="22"/>
        <v>J</v>
      </c>
      <c r="AA62" s="21">
        <f>_xlfn.XLOOKUP(Y62,'[1]FGA 2 (R)'!$B:$B,'[1]FGA 2 (R)'!$I:$I,"")</f>
        <v>0</v>
      </c>
      <c r="AB62" s="22"/>
      <c r="AC62" s="19">
        <f t="shared" si="30"/>
        <v>46011</v>
      </c>
      <c r="AD62" s="20" t="str">
        <f t="shared" si="23"/>
        <v>S</v>
      </c>
      <c r="AE62" s="21">
        <f>_xlfn.XLOOKUP(AC62,'[1]FGA 2 (R)'!$B:$B,'[1]FGA 2 (R)'!$I:$I,"")</f>
        <v>0</v>
      </c>
      <c r="AF62" s="22"/>
    </row>
    <row r="63" spans="1:32" ht="14.4" customHeight="1" x14ac:dyDescent="0.3">
      <c r="A63" s="19">
        <f t="shared" si="31"/>
        <v>45798</v>
      </c>
      <c r="B63" s="20" t="str">
        <f t="shared" si="16"/>
        <v>M</v>
      </c>
      <c r="C63" s="21">
        <f>_xlfn.XLOOKUP(A63,'[1]FGA 2 (R)'!$B:$B,'[1]FGA 2 (R)'!$I:$I,"")</f>
        <v>0</v>
      </c>
      <c r="D63" s="22"/>
      <c r="E63" s="19">
        <f t="shared" si="24"/>
        <v>45829</v>
      </c>
      <c r="F63" s="20" t="str">
        <f t="shared" si="17"/>
        <v>S</v>
      </c>
      <c r="G63" s="21">
        <f>_xlfn.XLOOKUP(E63,'[1]FGA 2 (R)'!$B:$B,'[1]FGA 2 (R)'!$I:$I,"")</f>
        <v>0</v>
      </c>
      <c r="H63" s="22"/>
      <c r="I63" s="19">
        <f t="shared" si="25"/>
        <v>45859</v>
      </c>
      <c r="J63" s="20" t="str">
        <f t="shared" si="18"/>
        <v>L</v>
      </c>
      <c r="K63" s="21">
        <f>_xlfn.XLOOKUP(I63,'[1]FGA 2 (R)'!$B:$B,'[1]FGA 2 (R)'!$I:$I,"")</f>
        <v>0</v>
      </c>
      <c r="L63" s="22"/>
      <c r="M63" s="19">
        <f t="shared" si="26"/>
        <v>45890</v>
      </c>
      <c r="N63" s="20" t="str">
        <f t="shared" si="19"/>
        <v>J</v>
      </c>
      <c r="O63" s="21">
        <f>_xlfn.XLOOKUP(M63,'[1]FGA 2 (R)'!$B:$B,'[1]FGA 2 (R)'!$I:$I,"")</f>
        <v>0</v>
      </c>
      <c r="P63" s="22"/>
      <c r="Q63" s="19">
        <f t="shared" si="27"/>
        <v>45921</v>
      </c>
      <c r="R63" s="20" t="str">
        <f t="shared" si="20"/>
        <v>D</v>
      </c>
      <c r="S63" s="21">
        <f>_xlfn.XLOOKUP(Q63,'[1]FGA 2 (R)'!$B:$B,'[1]FGA 2 (R)'!$I:$I,"")</f>
        <v>0</v>
      </c>
      <c r="T63" s="22"/>
      <c r="U63" s="19">
        <f t="shared" si="28"/>
        <v>45951</v>
      </c>
      <c r="V63" s="20" t="str">
        <f t="shared" si="21"/>
        <v>M</v>
      </c>
      <c r="W63" s="21">
        <f>_xlfn.XLOOKUP(U63,'[1]FGA 2 (R)'!$B:$B,'[1]FGA 2 (R)'!$I:$I,"")</f>
        <v>0</v>
      </c>
      <c r="X63" s="22"/>
      <c r="Y63" s="19">
        <f t="shared" si="29"/>
        <v>45982</v>
      </c>
      <c r="Z63" s="20" t="str">
        <f t="shared" si="22"/>
        <v>V</v>
      </c>
      <c r="AA63" s="21">
        <f>_xlfn.XLOOKUP(Y63,'[1]FGA 2 (R)'!$B:$B,'[1]FGA 2 (R)'!$I:$I,"")</f>
        <v>0</v>
      </c>
      <c r="AB63" s="22"/>
      <c r="AC63" s="19">
        <f t="shared" si="30"/>
        <v>46012</v>
      </c>
      <c r="AD63" s="20" t="str">
        <f t="shared" si="23"/>
        <v>D</v>
      </c>
      <c r="AE63" s="21">
        <f>_xlfn.XLOOKUP(AC63,'[1]FGA 2 (R)'!$B:$B,'[1]FGA 2 (R)'!$I:$I,"")</f>
        <v>0</v>
      </c>
      <c r="AF63" s="22"/>
    </row>
    <row r="64" spans="1:32" ht="14.4" customHeight="1" x14ac:dyDescent="0.3">
      <c r="A64" s="19">
        <f t="shared" si="31"/>
        <v>45799</v>
      </c>
      <c r="B64" s="20" t="str">
        <f t="shared" si="16"/>
        <v>J</v>
      </c>
      <c r="C64" s="21">
        <f>_xlfn.XLOOKUP(A64,'[1]FGA 2 (R)'!$B:$B,'[1]FGA 2 (R)'!$I:$I,"")</f>
        <v>0</v>
      </c>
      <c r="D64" s="22"/>
      <c r="E64" s="19">
        <f t="shared" si="24"/>
        <v>45830</v>
      </c>
      <c r="F64" s="20" t="str">
        <f t="shared" si="17"/>
        <v>D</v>
      </c>
      <c r="G64" s="21">
        <f>_xlfn.XLOOKUP(E64,'[1]FGA 2 (R)'!$B:$B,'[1]FGA 2 (R)'!$I:$I,"")</f>
        <v>0</v>
      </c>
      <c r="H64" s="22"/>
      <c r="I64" s="19">
        <f t="shared" si="25"/>
        <v>45860</v>
      </c>
      <c r="J64" s="20" t="str">
        <f t="shared" si="18"/>
        <v>M</v>
      </c>
      <c r="K64" s="21">
        <f>_xlfn.XLOOKUP(I64,'[1]FGA 2 (R)'!$B:$B,'[1]FGA 2 (R)'!$I:$I,"")</f>
        <v>0</v>
      </c>
      <c r="L64" s="22"/>
      <c r="M64" s="19">
        <f t="shared" si="26"/>
        <v>45891</v>
      </c>
      <c r="N64" s="20" t="str">
        <f t="shared" si="19"/>
        <v>V</v>
      </c>
      <c r="O64" s="21">
        <f>_xlfn.XLOOKUP(M64,'[1]FGA 2 (R)'!$B:$B,'[1]FGA 2 (R)'!$I:$I,"")</f>
        <v>0</v>
      </c>
      <c r="P64" s="22"/>
      <c r="Q64" s="19">
        <f t="shared" si="27"/>
        <v>45922</v>
      </c>
      <c r="R64" s="20" t="str">
        <f t="shared" si="20"/>
        <v>L</v>
      </c>
      <c r="S64" s="21">
        <f>_xlfn.XLOOKUP(Q64,'[1]FGA 2 (R)'!$B:$B,'[1]FGA 2 (R)'!$I:$I,"")</f>
        <v>0</v>
      </c>
      <c r="T64" s="22"/>
      <c r="U64" s="19">
        <f t="shared" si="28"/>
        <v>45952</v>
      </c>
      <c r="V64" s="20" t="str">
        <f t="shared" si="21"/>
        <v>M</v>
      </c>
      <c r="W64" s="21">
        <f>_xlfn.XLOOKUP(U64,'[1]FGA 2 (R)'!$B:$B,'[1]FGA 2 (R)'!$I:$I,"")</f>
        <v>0</v>
      </c>
      <c r="X64" s="22"/>
      <c r="Y64" s="19">
        <f t="shared" si="29"/>
        <v>45983</v>
      </c>
      <c r="Z64" s="20" t="str">
        <f t="shared" si="22"/>
        <v>S</v>
      </c>
      <c r="AA64" s="21">
        <f>_xlfn.XLOOKUP(Y64,'[1]FGA 2 (R)'!$B:$B,'[1]FGA 2 (R)'!$I:$I,"")</f>
        <v>0</v>
      </c>
      <c r="AB64" s="22"/>
      <c r="AC64" s="19">
        <f t="shared" si="30"/>
        <v>46013</v>
      </c>
      <c r="AD64" s="20" t="str">
        <f t="shared" si="23"/>
        <v>L</v>
      </c>
      <c r="AE64" s="21">
        <f>_xlfn.XLOOKUP(AC64,'[1]FGA 2 (R)'!$B:$B,'[1]FGA 2 (R)'!$I:$I,"")</f>
        <v>0</v>
      </c>
      <c r="AF64" s="22"/>
    </row>
    <row r="65" spans="1:32" x14ac:dyDescent="0.3">
      <c r="A65" s="19">
        <f t="shared" si="31"/>
        <v>45800</v>
      </c>
      <c r="B65" s="20" t="str">
        <f t="shared" si="16"/>
        <v>V</v>
      </c>
      <c r="C65" s="21">
        <f>_xlfn.XLOOKUP(A65,'[1]FGA 2 (R)'!$B:$B,'[1]FGA 2 (R)'!$I:$I,"")</f>
        <v>0</v>
      </c>
      <c r="D65" s="22"/>
      <c r="E65" s="19">
        <f t="shared" si="24"/>
        <v>45831</v>
      </c>
      <c r="F65" s="20" t="str">
        <f t="shared" si="17"/>
        <v>L</v>
      </c>
      <c r="G65" s="21">
        <f>_xlfn.XLOOKUP(E65,'[1]FGA 2 (R)'!$B:$B,'[1]FGA 2 (R)'!$I:$I,"")</f>
        <v>0</v>
      </c>
      <c r="H65" s="22"/>
      <c r="I65" s="19">
        <f t="shared" si="25"/>
        <v>45861</v>
      </c>
      <c r="J65" s="20" t="str">
        <f t="shared" si="18"/>
        <v>M</v>
      </c>
      <c r="K65" s="21">
        <f>_xlfn.XLOOKUP(I65,'[1]FGA 2 (R)'!$B:$B,'[1]FGA 2 (R)'!$I:$I,"")</f>
        <v>0</v>
      </c>
      <c r="L65" s="22"/>
      <c r="M65" s="19">
        <f t="shared" si="26"/>
        <v>45892</v>
      </c>
      <c r="N65" s="20" t="str">
        <f t="shared" si="19"/>
        <v>S</v>
      </c>
      <c r="O65" s="21">
        <f>_xlfn.XLOOKUP(M65,'[1]FGA 2 (R)'!$B:$B,'[1]FGA 2 (R)'!$I:$I,"")</f>
        <v>0</v>
      </c>
      <c r="P65" s="22"/>
      <c r="Q65" s="19">
        <f t="shared" si="27"/>
        <v>45923</v>
      </c>
      <c r="R65" s="20" t="str">
        <f t="shared" si="20"/>
        <v>M</v>
      </c>
      <c r="S65" s="21">
        <f>_xlfn.XLOOKUP(Q65,'[1]FGA 2 (R)'!$B:$B,'[1]FGA 2 (R)'!$I:$I,"")</f>
        <v>0</v>
      </c>
      <c r="T65" s="22"/>
      <c r="U65" s="19">
        <f t="shared" si="28"/>
        <v>45953</v>
      </c>
      <c r="V65" s="20" t="str">
        <f t="shared" si="21"/>
        <v>J</v>
      </c>
      <c r="W65" s="21">
        <f>_xlfn.XLOOKUP(U65,'[1]FGA 2 (R)'!$B:$B,'[1]FGA 2 (R)'!$I:$I,"")</f>
        <v>0</v>
      </c>
      <c r="X65" s="22"/>
      <c r="Y65" s="19">
        <f t="shared" si="29"/>
        <v>45984</v>
      </c>
      <c r="Z65" s="20" t="str">
        <f t="shared" si="22"/>
        <v>D</v>
      </c>
      <c r="AA65" s="21">
        <f>_xlfn.XLOOKUP(Y65,'[1]FGA 2 (R)'!$B:$B,'[1]FGA 2 (R)'!$I:$I,"")</f>
        <v>0</v>
      </c>
      <c r="AB65" s="22"/>
      <c r="AC65" s="19">
        <f t="shared" si="30"/>
        <v>46014</v>
      </c>
      <c r="AD65" s="20" t="str">
        <f t="shared" si="23"/>
        <v>M</v>
      </c>
      <c r="AE65" s="21">
        <f>_xlfn.XLOOKUP(AC65,'[1]FGA 2 (R)'!$B:$B,'[1]FGA 2 (R)'!$I:$I,"")</f>
        <v>0</v>
      </c>
      <c r="AF65" s="22"/>
    </row>
    <row r="66" spans="1:32" ht="14.4" customHeight="1" x14ac:dyDescent="0.3">
      <c r="A66" s="19">
        <f t="shared" si="31"/>
        <v>45801</v>
      </c>
      <c r="B66" s="20" t="str">
        <f t="shared" si="16"/>
        <v>S</v>
      </c>
      <c r="C66" s="21">
        <f>_xlfn.XLOOKUP(A66,'[1]FGA 2 (R)'!$B:$B,'[1]FGA 2 (R)'!$I:$I,"")</f>
        <v>0</v>
      </c>
      <c r="D66" s="22"/>
      <c r="E66" s="19">
        <f t="shared" si="24"/>
        <v>45832</v>
      </c>
      <c r="F66" s="20" t="str">
        <f t="shared" si="17"/>
        <v>M</v>
      </c>
      <c r="G66" s="21">
        <f>_xlfn.XLOOKUP(E66,'[1]FGA 2 (R)'!$B:$B,'[1]FGA 2 (R)'!$I:$I,"")</f>
        <v>0</v>
      </c>
      <c r="H66" s="22"/>
      <c r="I66" s="19">
        <f t="shared" si="25"/>
        <v>45862</v>
      </c>
      <c r="J66" s="20" t="str">
        <f t="shared" si="18"/>
        <v>J</v>
      </c>
      <c r="K66" s="21">
        <f>_xlfn.XLOOKUP(I66,'[1]FGA 2 (R)'!$B:$B,'[1]FGA 2 (R)'!$I:$I,"")</f>
        <v>0</v>
      </c>
      <c r="L66" s="22"/>
      <c r="M66" s="19">
        <f t="shared" si="26"/>
        <v>45893</v>
      </c>
      <c r="N66" s="20" t="str">
        <f t="shared" si="19"/>
        <v>D</v>
      </c>
      <c r="O66" s="21">
        <f>_xlfn.XLOOKUP(M66,'[1]FGA 2 (R)'!$B:$B,'[1]FGA 2 (R)'!$I:$I,"")</f>
        <v>0</v>
      </c>
      <c r="P66" s="22"/>
      <c r="Q66" s="19">
        <f t="shared" si="27"/>
        <v>45924</v>
      </c>
      <c r="R66" s="20" t="str">
        <f t="shared" si="20"/>
        <v>M</v>
      </c>
      <c r="S66" s="21">
        <f>_xlfn.XLOOKUP(Q66,'[1]FGA 2 (R)'!$B:$B,'[1]FGA 2 (R)'!$I:$I,"")</f>
        <v>0</v>
      </c>
      <c r="T66" s="22"/>
      <c r="U66" s="19">
        <f t="shared" si="28"/>
        <v>45954</v>
      </c>
      <c r="V66" s="20" t="str">
        <f t="shared" si="21"/>
        <v>V</v>
      </c>
      <c r="W66" s="21">
        <f>_xlfn.XLOOKUP(U66,'[1]FGA 2 (R)'!$B:$B,'[1]FGA 2 (R)'!$I:$I,"")</f>
        <v>0</v>
      </c>
      <c r="X66" s="22"/>
      <c r="Y66" s="19">
        <f t="shared" si="29"/>
        <v>45985</v>
      </c>
      <c r="Z66" s="20" t="str">
        <f t="shared" si="22"/>
        <v>L</v>
      </c>
      <c r="AA66" s="21">
        <f>_xlfn.XLOOKUP(Y66,'[1]FGA 2 (R)'!$B:$B,'[1]FGA 2 (R)'!$I:$I,"")</f>
        <v>0</v>
      </c>
      <c r="AB66" s="22"/>
      <c r="AC66" s="19">
        <f t="shared" si="30"/>
        <v>46015</v>
      </c>
      <c r="AD66" s="20" t="str">
        <f t="shared" si="23"/>
        <v>M</v>
      </c>
      <c r="AE66" s="21">
        <f>_xlfn.XLOOKUP(AC66,'[1]FGA 2 (R)'!$B:$B,'[1]FGA 2 (R)'!$I:$I,"")</f>
        <v>0</v>
      </c>
      <c r="AF66" s="22"/>
    </row>
    <row r="67" spans="1:32" x14ac:dyDescent="0.3">
      <c r="A67" s="19">
        <f t="shared" si="31"/>
        <v>45802</v>
      </c>
      <c r="B67" s="20" t="str">
        <f t="shared" si="16"/>
        <v>D</v>
      </c>
      <c r="C67" s="21">
        <f>_xlfn.XLOOKUP(A67,'[1]FGA 2 (R)'!$B:$B,'[1]FGA 2 (R)'!$I:$I,"")</f>
        <v>0</v>
      </c>
      <c r="D67" s="22"/>
      <c r="E67" s="19">
        <f t="shared" si="24"/>
        <v>45833</v>
      </c>
      <c r="F67" s="20" t="str">
        <f t="shared" si="17"/>
        <v>M</v>
      </c>
      <c r="G67" s="21">
        <f>_xlfn.XLOOKUP(E67,'[1]FGA 2 (R)'!$B:$B,'[1]FGA 2 (R)'!$I:$I,"")</f>
        <v>0</v>
      </c>
      <c r="H67" s="22"/>
      <c r="I67" s="19">
        <f t="shared" si="25"/>
        <v>45863</v>
      </c>
      <c r="J67" s="20" t="str">
        <f t="shared" si="18"/>
        <v>V</v>
      </c>
      <c r="K67" s="21">
        <f>_xlfn.XLOOKUP(I67,'[1]FGA 2 (R)'!$B:$B,'[1]FGA 2 (R)'!$I:$I,"")</f>
        <v>0</v>
      </c>
      <c r="L67" s="22"/>
      <c r="M67" s="19">
        <f t="shared" si="26"/>
        <v>45894</v>
      </c>
      <c r="N67" s="20" t="str">
        <f t="shared" si="19"/>
        <v>L</v>
      </c>
      <c r="O67" s="21">
        <f>_xlfn.XLOOKUP(M67,'[1]FGA 2 (R)'!$B:$B,'[1]FGA 2 (R)'!$I:$I,"")</f>
        <v>0</v>
      </c>
      <c r="P67" s="22"/>
      <c r="Q67" s="19">
        <f t="shared" si="27"/>
        <v>45925</v>
      </c>
      <c r="R67" s="20" t="str">
        <f t="shared" si="20"/>
        <v>J</v>
      </c>
      <c r="S67" s="21">
        <f>_xlfn.XLOOKUP(Q67,'[1]FGA 2 (R)'!$B:$B,'[1]FGA 2 (R)'!$I:$I,"")</f>
        <v>0</v>
      </c>
      <c r="T67" s="22"/>
      <c r="U67" s="19">
        <f t="shared" si="28"/>
        <v>45955</v>
      </c>
      <c r="V67" s="20" t="str">
        <f t="shared" si="21"/>
        <v>S</v>
      </c>
      <c r="W67" s="21">
        <f>_xlfn.XLOOKUP(U67,'[1]FGA 2 (R)'!$B:$B,'[1]FGA 2 (R)'!$I:$I,"")</f>
        <v>0</v>
      </c>
      <c r="X67" s="22"/>
      <c r="Y67" s="19">
        <f t="shared" si="29"/>
        <v>45986</v>
      </c>
      <c r="Z67" s="20" t="str">
        <f t="shared" si="22"/>
        <v>M</v>
      </c>
      <c r="AA67" s="21">
        <f>_xlfn.XLOOKUP(Y67,'[1]FGA 2 (R)'!$B:$B,'[1]FGA 2 (R)'!$I:$I,"")</f>
        <v>0</v>
      </c>
      <c r="AB67" s="22"/>
      <c r="AC67" s="19">
        <f t="shared" si="30"/>
        <v>46016</v>
      </c>
      <c r="AD67" s="20" t="str">
        <f t="shared" si="23"/>
        <v>J</v>
      </c>
      <c r="AE67" s="21">
        <f>_xlfn.XLOOKUP(AC67,'[1]FGA 2 (R)'!$B:$B,'[1]FGA 2 (R)'!$I:$I,"")</f>
        <v>0</v>
      </c>
      <c r="AF67" s="22"/>
    </row>
    <row r="68" spans="1:32" x14ac:dyDescent="0.3">
      <c r="A68" s="19">
        <f t="shared" si="31"/>
        <v>45803</v>
      </c>
      <c r="B68" s="20" t="str">
        <f t="shared" si="16"/>
        <v>L</v>
      </c>
      <c r="C68" s="21">
        <f>_xlfn.XLOOKUP(A68,'[1]FGA 2 (R)'!$B:$B,'[1]FGA 2 (R)'!$I:$I,"")</f>
        <v>0</v>
      </c>
      <c r="D68" s="22"/>
      <c r="E68" s="19">
        <f t="shared" si="24"/>
        <v>45834</v>
      </c>
      <c r="F68" s="20" t="str">
        <f t="shared" si="17"/>
        <v>J</v>
      </c>
      <c r="G68" s="21">
        <f>_xlfn.XLOOKUP(E68,'[1]FGA 2 (R)'!$B:$B,'[1]FGA 2 (R)'!$I:$I,"")</f>
        <v>0</v>
      </c>
      <c r="H68" s="22"/>
      <c r="I68" s="19">
        <f t="shared" si="25"/>
        <v>45864</v>
      </c>
      <c r="J68" s="20" t="str">
        <f t="shared" si="18"/>
        <v>S</v>
      </c>
      <c r="K68" s="21">
        <f>_xlfn.XLOOKUP(I68,'[1]FGA 2 (R)'!$B:$B,'[1]FGA 2 (R)'!$I:$I,"")</f>
        <v>0</v>
      </c>
      <c r="L68" s="22"/>
      <c r="M68" s="19">
        <f t="shared" si="26"/>
        <v>45895</v>
      </c>
      <c r="N68" s="20" t="str">
        <f t="shared" si="19"/>
        <v>M</v>
      </c>
      <c r="O68" s="21">
        <f>_xlfn.XLOOKUP(M68,'[1]FGA 2 (R)'!$B:$B,'[1]FGA 2 (R)'!$I:$I,"")</f>
        <v>0</v>
      </c>
      <c r="P68" s="22"/>
      <c r="Q68" s="19">
        <f t="shared" si="27"/>
        <v>45926</v>
      </c>
      <c r="R68" s="20" t="str">
        <f t="shared" si="20"/>
        <v>V</v>
      </c>
      <c r="S68" s="21">
        <f>_xlfn.XLOOKUP(Q68,'[1]FGA 2 (R)'!$B:$B,'[1]FGA 2 (R)'!$I:$I,"")</f>
        <v>0</v>
      </c>
      <c r="T68" s="22"/>
      <c r="U68" s="19">
        <f t="shared" si="28"/>
        <v>45956</v>
      </c>
      <c r="V68" s="20" t="str">
        <f t="shared" si="21"/>
        <v>D</v>
      </c>
      <c r="W68" s="21">
        <f>_xlfn.XLOOKUP(U68,'[1]FGA 2 (R)'!$B:$B,'[1]FGA 2 (R)'!$I:$I,"")</f>
        <v>0</v>
      </c>
      <c r="X68" s="22"/>
      <c r="Y68" s="19">
        <f t="shared" si="29"/>
        <v>45987</v>
      </c>
      <c r="Z68" s="20" t="str">
        <f t="shared" si="22"/>
        <v>M</v>
      </c>
      <c r="AA68" s="21">
        <f>_xlfn.XLOOKUP(Y68,'[1]FGA 2 (R)'!$B:$B,'[1]FGA 2 (R)'!$I:$I,"")</f>
        <v>0</v>
      </c>
      <c r="AB68" s="22"/>
      <c r="AC68" s="19">
        <f t="shared" si="30"/>
        <v>46017</v>
      </c>
      <c r="AD68" s="20" t="str">
        <f t="shared" si="23"/>
        <v>V</v>
      </c>
      <c r="AE68" s="21">
        <f>_xlfn.XLOOKUP(AC68,'[1]FGA 2 (R)'!$B:$B,'[1]FGA 2 (R)'!$I:$I,"")</f>
        <v>0</v>
      </c>
      <c r="AF68" s="22"/>
    </row>
    <row r="69" spans="1:32" x14ac:dyDescent="0.3">
      <c r="A69" s="19">
        <f t="shared" si="31"/>
        <v>45804</v>
      </c>
      <c r="B69" s="20" t="str">
        <f t="shared" si="16"/>
        <v>M</v>
      </c>
      <c r="C69" s="21">
        <f>_xlfn.XLOOKUP(A69,'[1]FGA 2 (R)'!$B:$B,'[1]FGA 2 (R)'!$I:$I,"")</f>
        <v>0</v>
      </c>
      <c r="D69" s="22"/>
      <c r="E69" s="19">
        <f t="shared" si="24"/>
        <v>45835</v>
      </c>
      <c r="F69" s="20" t="str">
        <f t="shared" si="17"/>
        <v>V</v>
      </c>
      <c r="G69" s="21">
        <f>_xlfn.XLOOKUP(E69,'[1]FGA 2 (R)'!$B:$B,'[1]FGA 2 (R)'!$I:$I,"")</f>
        <v>0</v>
      </c>
      <c r="H69" s="22"/>
      <c r="I69" s="19">
        <f t="shared" si="25"/>
        <v>45865</v>
      </c>
      <c r="J69" s="20" t="str">
        <f t="shared" si="18"/>
        <v>D</v>
      </c>
      <c r="K69" s="21">
        <f>_xlfn.XLOOKUP(I69,'[1]FGA 2 (R)'!$B:$B,'[1]FGA 2 (R)'!$I:$I,"")</f>
        <v>0</v>
      </c>
      <c r="L69" s="22"/>
      <c r="M69" s="19">
        <f t="shared" si="26"/>
        <v>45896</v>
      </c>
      <c r="N69" s="20" t="str">
        <f t="shared" si="19"/>
        <v>M</v>
      </c>
      <c r="O69" s="21">
        <f>_xlfn.XLOOKUP(M69,'[1]FGA 2 (R)'!$B:$B,'[1]FGA 2 (R)'!$I:$I,"")</f>
        <v>0</v>
      </c>
      <c r="P69" s="22"/>
      <c r="Q69" s="19">
        <f t="shared" si="27"/>
        <v>45927</v>
      </c>
      <c r="R69" s="20" t="str">
        <f t="shared" si="20"/>
        <v>S</v>
      </c>
      <c r="S69" s="21">
        <f>_xlfn.XLOOKUP(Q69,'[1]FGA 2 (R)'!$B:$B,'[1]FGA 2 (R)'!$I:$I,"")</f>
        <v>0</v>
      </c>
      <c r="T69" s="22"/>
      <c r="U69" s="19">
        <f t="shared" si="28"/>
        <v>45957</v>
      </c>
      <c r="V69" s="20" t="str">
        <f t="shared" si="21"/>
        <v>L</v>
      </c>
      <c r="W69" s="21">
        <f>_xlfn.XLOOKUP(U69,'[1]FGA 2 (R)'!$B:$B,'[1]FGA 2 (R)'!$I:$I,"")</f>
        <v>0</v>
      </c>
      <c r="X69" s="22"/>
      <c r="Y69" s="19">
        <f t="shared" si="29"/>
        <v>45988</v>
      </c>
      <c r="Z69" s="20" t="str">
        <f t="shared" si="22"/>
        <v>J</v>
      </c>
      <c r="AA69" s="21">
        <f>_xlfn.XLOOKUP(Y69,'[1]FGA 2 (R)'!$B:$B,'[1]FGA 2 (R)'!$I:$I,"")</f>
        <v>0</v>
      </c>
      <c r="AB69" s="22"/>
      <c r="AC69" s="19">
        <f t="shared" si="30"/>
        <v>46018</v>
      </c>
      <c r="AD69" s="20" t="str">
        <f t="shared" si="23"/>
        <v>S</v>
      </c>
      <c r="AE69" s="21">
        <f>_xlfn.XLOOKUP(AC69,'[1]FGA 2 (R)'!$B:$B,'[1]FGA 2 (R)'!$I:$I,"")</f>
        <v>0</v>
      </c>
      <c r="AF69" s="22"/>
    </row>
    <row r="70" spans="1:32" x14ac:dyDescent="0.3">
      <c r="A70" s="19">
        <f t="shared" si="31"/>
        <v>45805</v>
      </c>
      <c r="B70" s="20" t="str">
        <f t="shared" si="16"/>
        <v>M</v>
      </c>
      <c r="C70" s="21">
        <f>_xlfn.XLOOKUP(A70,'[1]FGA 2 (R)'!$B:$B,'[1]FGA 2 (R)'!$I:$I,"")</f>
        <v>0</v>
      </c>
      <c r="D70" s="22"/>
      <c r="E70" s="19">
        <f t="shared" si="24"/>
        <v>45836</v>
      </c>
      <c r="F70" s="20" t="str">
        <f t="shared" si="17"/>
        <v>S</v>
      </c>
      <c r="G70" s="21">
        <f>_xlfn.XLOOKUP(E70,'[1]FGA 2 (R)'!$B:$B,'[1]FGA 2 (R)'!$I:$I,"")</f>
        <v>0</v>
      </c>
      <c r="H70" s="22"/>
      <c r="I70" s="19">
        <f t="shared" si="25"/>
        <v>45866</v>
      </c>
      <c r="J70" s="20" t="str">
        <f t="shared" si="18"/>
        <v>L</v>
      </c>
      <c r="K70" s="21">
        <f>_xlfn.XLOOKUP(I70,'[1]FGA 2 (R)'!$B:$B,'[1]FGA 2 (R)'!$I:$I,"")</f>
        <v>0</v>
      </c>
      <c r="L70" s="22"/>
      <c r="M70" s="19">
        <f t="shared" si="26"/>
        <v>45897</v>
      </c>
      <c r="N70" s="20" t="str">
        <f t="shared" si="19"/>
        <v>J</v>
      </c>
      <c r="O70" s="21">
        <f>_xlfn.XLOOKUP(M70,'[1]FGA 2 (R)'!$B:$B,'[1]FGA 2 (R)'!$I:$I,"")</f>
        <v>0</v>
      </c>
      <c r="P70" s="22"/>
      <c r="Q70" s="19">
        <f t="shared" si="27"/>
        <v>45928</v>
      </c>
      <c r="R70" s="20" t="str">
        <f t="shared" si="20"/>
        <v>D</v>
      </c>
      <c r="S70" s="21">
        <f>_xlfn.XLOOKUP(Q70,'[1]FGA 2 (R)'!$B:$B,'[1]FGA 2 (R)'!$I:$I,"")</f>
        <v>0</v>
      </c>
      <c r="T70" s="22"/>
      <c r="U70" s="19">
        <f t="shared" si="28"/>
        <v>45958</v>
      </c>
      <c r="V70" s="20" t="str">
        <f t="shared" si="21"/>
        <v>M</v>
      </c>
      <c r="W70" s="21">
        <f>_xlfn.XLOOKUP(U70,'[1]FGA 2 (R)'!$B:$B,'[1]FGA 2 (R)'!$I:$I,"")</f>
        <v>0</v>
      </c>
      <c r="X70" s="22"/>
      <c r="Y70" s="19">
        <f t="shared" si="29"/>
        <v>45989</v>
      </c>
      <c r="Z70" s="20" t="str">
        <f t="shared" si="22"/>
        <v>V</v>
      </c>
      <c r="AA70" s="21">
        <f>_xlfn.XLOOKUP(Y70,'[1]FGA 2 (R)'!$B:$B,'[1]FGA 2 (R)'!$I:$I,"")</f>
        <v>0</v>
      </c>
      <c r="AB70" s="22"/>
      <c r="AC70" s="19">
        <f t="shared" si="30"/>
        <v>46019</v>
      </c>
      <c r="AD70" s="20" t="str">
        <f t="shared" si="23"/>
        <v>D</v>
      </c>
      <c r="AE70" s="21">
        <f>_xlfn.XLOOKUP(AC70,'[1]FGA 2 (R)'!$B:$B,'[1]FGA 2 (R)'!$I:$I,"")</f>
        <v>0</v>
      </c>
      <c r="AF70" s="22"/>
    </row>
    <row r="71" spans="1:32" x14ac:dyDescent="0.3">
      <c r="A71" s="19">
        <f>IFERROR(IF(MONTH(A70+1)&lt;&gt;MONTH(A70),"",A70+1),"")</f>
        <v>45806</v>
      </c>
      <c r="B71" s="20" t="str">
        <f t="shared" si="16"/>
        <v>J</v>
      </c>
      <c r="C71" s="21">
        <f>_xlfn.XLOOKUP(A71,'[1]FGA 2 (R)'!$B:$B,'[1]FGA 2 (R)'!$I:$I,"")</f>
        <v>0</v>
      </c>
      <c r="D71" s="22"/>
      <c r="E71" s="19">
        <f>IFERROR(IF(MONTH(E70+1)&lt;&gt;MONTH(E70),"",E70+1),"")</f>
        <v>45837</v>
      </c>
      <c r="F71" s="20" t="str">
        <f t="shared" si="17"/>
        <v>D</v>
      </c>
      <c r="G71" s="21">
        <f>_xlfn.XLOOKUP(E71,'[1]FGA 2 (R)'!$B:$B,'[1]FGA 2 (R)'!$I:$I,"")</f>
        <v>0</v>
      </c>
      <c r="H71" s="22"/>
      <c r="I71" s="19">
        <f>IFERROR(IF(MONTH(I70+1)&lt;&gt;MONTH(I70),"",I70+1),"")</f>
        <v>45867</v>
      </c>
      <c r="J71" s="20" t="str">
        <f t="shared" si="18"/>
        <v>M</v>
      </c>
      <c r="K71" s="21">
        <f>_xlfn.XLOOKUP(I71,'[1]FGA 2 (R)'!$B:$B,'[1]FGA 2 (R)'!$I:$I,"")</f>
        <v>0</v>
      </c>
      <c r="L71" s="22"/>
      <c r="M71" s="19">
        <f>IFERROR(IF(MONTH(M70+1)&lt;&gt;MONTH(M70),"",M70+1),"")</f>
        <v>45898</v>
      </c>
      <c r="N71" s="20" t="str">
        <f t="shared" si="19"/>
        <v>V</v>
      </c>
      <c r="O71" s="21">
        <f>_xlfn.XLOOKUP(M71,'[1]FGA 2 (R)'!$B:$B,'[1]FGA 2 (R)'!$I:$I,"")</f>
        <v>0</v>
      </c>
      <c r="P71" s="22"/>
      <c r="Q71" s="19">
        <f>IFERROR(IF(MONTH(Q70+1)&lt;&gt;MONTH(Q70),"",Q70+1),"")</f>
        <v>45929</v>
      </c>
      <c r="R71" s="20" t="str">
        <f t="shared" si="20"/>
        <v>L</v>
      </c>
      <c r="S71" s="21">
        <f>_xlfn.XLOOKUP(Q71,'[1]FGA 2 (R)'!$B:$B,'[1]FGA 2 (R)'!$I:$I,"")</f>
        <v>0</v>
      </c>
      <c r="T71" s="22"/>
      <c r="U71" s="19">
        <f>IFERROR(IF(MONTH(U70+1)&lt;&gt;MONTH(U70),"",U70+1),"")</f>
        <v>45959</v>
      </c>
      <c r="V71" s="20" t="str">
        <f t="shared" si="21"/>
        <v>M</v>
      </c>
      <c r="W71" s="21">
        <f>_xlfn.XLOOKUP(U71,'[1]FGA 2 (R)'!$B:$B,'[1]FGA 2 (R)'!$I:$I,"")</f>
        <v>0</v>
      </c>
      <c r="X71" s="22"/>
      <c r="Y71" s="19">
        <f>IFERROR(IF(MONTH(Y70+1)&lt;&gt;MONTH(Y70),"",Y70+1),"")</f>
        <v>45990</v>
      </c>
      <c r="Z71" s="20" t="str">
        <f t="shared" si="22"/>
        <v>S</v>
      </c>
      <c r="AA71" s="21">
        <f>_xlfn.XLOOKUP(Y71,'[1]FGA 2 (R)'!$B:$B,'[1]FGA 2 (R)'!$I:$I,"")</f>
        <v>0</v>
      </c>
      <c r="AB71" s="22"/>
      <c r="AC71" s="19">
        <f>IFERROR(IF(MONTH(AC70+1)&lt;&gt;MONTH(AC70),"",AC70+1),"")</f>
        <v>46020</v>
      </c>
      <c r="AD71" s="20" t="str">
        <f t="shared" si="23"/>
        <v>L</v>
      </c>
      <c r="AE71" s="21">
        <f>_xlfn.XLOOKUP(AC71,'[1]FGA 2 (R)'!$B:$B,'[1]FGA 2 (R)'!$I:$I,"")</f>
        <v>0</v>
      </c>
      <c r="AF71" s="22"/>
    </row>
    <row r="72" spans="1:32" x14ac:dyDescent="0.3">
      <c r="A72" s="19">
        <f>IFERROR(IF(MONTH(A71+1)&lt;&gt;MONTH(A71),"",A71+1),"")</f>
        <v>45807</v>
      </c>
      <c r="B72" s="20" t="str">
        <f t="shared" si="16"/>
        <v>V</v>
      </c>
      <c r="C72" s="21">
        <f>_xlfn.XLOOKUP(A72,'[1]FGA 2 (R)'!$B:$B,'[1]FGA 2 (R)'!$I:$I,"")</f>
        <v>0</v>
      </c>
      <c r="D72" s="22"/>
      <c r="E72" s="19">
        <f>IFERROR(IF(MONTH(E71+1)&lt;&gt;MONTH(E71),"",E71+1),"")</f>
        <v>45838</v>
      </c>
      <c r="F72" s="20" t="str">
        <f t="shared" si="17"/>
        <v>L</v>
      </c>
      <c r="G72" s="21">
        <f>_xlfn.XLOOKUP(E72,'[1]FGA 2 (R)'!$B:$B,'[1]FGA 2 (R)'!$I:$I,"")</f>
        <v>0</v>
      </c>
      <c r="H72" s="22"/>
      <c r="I72" s="19">
        <f>IFERROR(IF(MONTH(I71+1)&lt;&gt;MONTH(I71),"",I71+1),"")</f>
        <v>45868</v>
      </c>
      <c r="J72" s="20" t="str">
        <f t="shared" si="18"/>
        <v>M</v>
      </c>
      <c r="K72" s="21">
        <f>_xlfn.XLOOKUP(I72,'[1]FGA 2 (R)'!$B:$B,'[1]FGA 2 (R)'!$I:$I,"")</f>
        <v>0</v>
      </c>
      <c r="L72" s="22"/>
      <c r="M72" s="19">
        <f>IFERROR(IF(MONTH(M71+1)&lt;&gt;MONTH(M71),"",M71+1),"")</f>
        <v>45899</v>
      </c>
      <c r="N72" s="20" t="str">
        <f t="shared" si="19"/>
        <v>S</v>
      </c>
      <c r="O72" s="21">
        <f>_xlfn.XLOOKUP(M72,'[1]FGA 2 (R)'!$B:$B,'[1]FGA 2 (R)'!$I:$I,"")</f>
        <v>0</v>
      </c>
      <c r="P72" s="22"/>
      <c r="Q72" s="19">
        <f>IFERROR(IF(MONTH(Q71+1)&lt;&gt;MONTH(Q71),"",Q71+1),"")</f>
        <v>45930</v>
      </c>
      <c r="R72" s="20" t="str">
        <f t="shared" si="20"/>
        <v>M</v>
      </c>
      <c r="S72" s="21">
        <f>_xlfn.XLOOKUP(Q72,'[1]FGA 2 (R)'!$B:$B,'[1]FGA 2 (R)'!$I:$I,"")</f>
        <v>0</v>
      </c>
      <c r="T72" s="22"/>
      <c r="U72" s="19">
        <f>IFERROR(IF(MONTH(U71+1)&lt;&gt;MONTH(U71),"",U71+1),"")</f>
        <v>45960</v>
      </c>
      <c r="V72" s="20" t="str">
        <f t="shared" si="21"/>
        <v>J</v>
      </c>
      <c r="W72" s="21">
        <f>_xlfn.XLOOKUP(U72,'[1]FGA 2 (R)'!$B:$B,'[1]FGA 2 (R)'!$I:$I,"")</f>
        <v>0</v>
      </c>
      <c r="X72" s="22"/>
      <c r="Y72" s="19">
        <f>IFERROR(IF(MONTH(Y71+1)&lt;&gt;MONTH(Y71),"",Y71+1),"")</f>
        <v>45991</v>
      </c>
      <c r="Z72" s="20" t="str">
        <f t="shared" si="22"/>
        <v>D</v>
      </c>
      <c r="AA72" s="21">
        <f>_xlfn.XLOOKUP(Y72,'[1]FGA 2 (R)'!$B:$B,'[1]FGA 2 (R)'!$I:$I,"")</f>
        <v>0</v>
      </c>
      <c r="AB72" s="22"/>
      <c r="AC72" s="19">
        <f>IFERROR(IF(MONTH(AC71+1)&lt;&gt;MONTH(AC71),"",AC71+1),"")</f>
        <v>46021</v>
      </c>
      <c r="AD72" s="20" t="str">
        <f t="shared" si="23"/>
        <v>M</v>
      </c>
      <c r="AE72" s="21">
        <f>_xlfn.XLOOKUP(AC72,'[1]FGA 2 (R)'!$B:$B,'[1]FGA 2 (R)'!$I:$I,"")</f>
        <v>0</v>
      </c>
      <c r="AF72" s="22"/>
    </row>
    <row r="73" spans="1:32" ht="15" thickBot="1" x14ac:dyDescent="0.35">
      <c r="A73" s="25">
        <f>IFERROR(IF(MONTH(A72+1)&lt;&gt;MONTH(A72),"",A72+1),"")</f>
        <v>45808</v>
      </c>
      <c r="B73" s="26" t="str">
        <f t="shared" si="16"/>
        <v>S</v>
      </c>
      <c r="C73" s="27">
        <f>_xlfn.XLOOKUP(A73,'[1]FGA 2 (R)'!$B:$B,'[1]FGA 2 (R)'!$I:$I,"")</f>
        <v>0</v>
      </c>
      <c r="D73" s="28"/>
      <c r="E73" s="25" t="str">
        <f>IFERROR(IF(MONTH(E72+1)&lt;&gt;MONTH(E72),"",E72+1),"")</f>
        <v/>
      </c>
      <c r="F73" s="26" t="str">
        <f t="shared" si="17"/>
        <v/>
      </c>
      <c r="G73" s="83" t="str">
        <f>_xlfn.XLOOKUP(E73,'[1]FGA 2 (R)'!$B:$B,'[1]FGA 2 (R)'!$I:$I,"")</f>
        <v/>
      </c>
      <c r="H73" s="84"/>
      <c r="I73" s="25">
        <f>IFERROR(IF(MONTH(I72+1)&lt;&gt;MONTH(I72),"",I72+1),"")</f>
        <v>45869</v>
      </c>
      <c r="J73" s="26" t="str">
        <f t="shared" si="18"/>
        <v>J</v>
      </c>
      <c r="K73" s="26">
        <f>_xlfn.XLOOKUP(I73,'[1]FGA 2 (R)'!$B:$B,'[1]FGA 2 (R)'!$I:$I,"")</f>
        <v>0</v>
      </c>
      <c r="L73" s="85"/>
      <c r="M73" s="25">
        <f>IFERROR(IF(MONTH(M72+1)&lt;&gt;MONTH(M72),"",M72+1),"")</f>
        <v>45900</v>
      </c>
      <c r="N73" s="26" t="str">
        <f t="shared" si="19"/>
        <v>D</v>
      </c>
      <c r="O73" s="27">
        <f>_xlfn.XLOOKUP(M73,'[1]FGA 2 (R)'!$B:$B,'[1]FGA 2 (R)'!$I:$I,"")</f>
        <v>0</v>
      </c>
      <c r="P73" s="28"/>
      <c r="Q73" s="25" t="str">
        <f>IFERROR(IF(MONTH(Q72+1)&lt;&gt;MONTH(Q72),"",Q72+1),"")</f>
        <v/>
      </c>
      <c r="R73" s="26" t="str">
        <f t="shared" si="20"/>
        <v/>
      </c>
      <c r="S73" s="26" t="str">
        <f>_xlfn.XLOOKUP(Q73,'[1]FGA 2 (R)'!$B:$B,'[1]FGA 2 (R)'!$I:$I,"")</f>
        <v/>
      </c>
      <c r="T73" s="85"/>
      <c r="U73" s="25">
        <f>IFERROR(IF(MONTH(U72+1)&lt;&gt;MONTH(U72),"",U72+1),"")</f>
        <v>45961</v>
      </c>
      <c r="V73" s="26" t="str">
        <f t="shared" si="21"/>
        <v>V</v>
      </c>
      <c r="W73" s="27">
        <f>_xlfn.XLOOKUP(U73,'[1]FGA 2 (R)'!$B:$B,'[1]FGA 2 (R)'!$I:$I,"")</f>
        <v>0</v>
      </c>
      <c r="X73" s="28"/>
      <c r="Y73" s="25" t="str">
        <f>IFERROR(IF(MONTH(Y72+1)&lt;&gt;MONTH(Y72),"",Y72+1),"")</f>
        <v/>
      </c>
      <c r="Z73" s="26" t="str">
        <f t="shared" si="22"/>
        <v/>
      </c>
      <c r="AA73" s="27" t="str">
        <f>_xlfn.XLOOKUP(Y73,'[1]FGA 2 (R)'!$B:$B,'[1]FGA 2 (R)'!$I:$I,"")</f>
        <v/>
      </c>
      <c r="AB73" s="28"/>
      <c r="AC73" s="25">
        <f>IFERROR(IF(MONTH(AC72+1)&lt;&gt;MONTH(AC72),"",AC72+1),"")</f>
        <v>46022</v>
      </c>
      <c r="AD73" s="26" t="str">
        <f t="shared" si="23"/>
        <v>M</v>
      </c>
      <c r="AE73" s="27">
        <f>_xlfn.XLOOKUP(AC73,'[1]FGA 2 (R)'!$B:$B,'[1]FGA 2 (R)'!$I:$I,"")</f>
        <v>0</v>
      </c>
      <c r="AF73" s="28"/>
    </row>
    <row r="74" spans="1:32" x14ac:dyDescent="0.3">
      <c r="A74" s="31"/>
      <c r="B74" s="32"/>
      <c r="C74" s="33">
        <f>SUM(C42:C73)</f>
        <v>0</v>
      </c>
      <c r="D74" s="34">
        <f>SUM(D43:D73)</f>
        <v>0</v>
      </c>
      <c r="E74" s="31"/>
      <c r="F74" s="35"/>
      <c r="G74" s="36">
        <f>SUM(G42:G73)</f>
        <v>0</v>
      </c>
      <c r="H74" s="34">
        <f>SUM(H42:H73)</f>
        <v>0</v>
      </c>
      <c r="I74" s="31"/>
      <c r="J74" s="32"/>
      <c r="K74" s="33">
        <f>SUM(K42:K73)</f>
        <v>0</v>
      </c>
      <c r="L74" s="37">
        <f>SUM(L42:L73)</f>
        <v>0</v>
      </c>
      <c r="M74" s="31"/>
      <c r="N74" s="35"/>
      <c r="O74" s="38">
        <f>SUM(O42:O73)</f>
        <v>0</v>
      </c>
      <c r="P74" s="34">
        <f>SUM(P42:P73)</f>
        <v>0</v>
      </c>
      <c r="Q74" s="31"/>
      <c r="R74" s="32"/>
      <c r="S74" s="38">
        <f>SUM(S43:S73)</f>
        <v>0</v>
      </c>
      <c r="T74" s="34">
        <f>SUM(T42:T73)</f>
        <v>0</v>
      </c>
      <c r="U74" s="31"/>
      <c r="V74" s="32"/>
      <c r="W74" s="38">
        <f>SUM(W43:W73)</f>
        <v>0</v>
      </c>
      <c r="X74" s="34">
        <f>SUM(X43:X73)</f>
        <v>0</v>
      </c>
      <c r="Y74" s="31"/>
      <c r="Z74" s="35"/>
      <c r="AA74" s="38">
        <f>SUM(AA42:AA73)</f>
        <v>0</v>
      </c>
      <c r="AB74" s="34">
        <f>SUM(AB43:AB73)</f>
        <v>0</v>
      </c>
      <c r="AC74" s="31"/>
      <c r="AD74" s="32"/>
      <c r="AE74" s="38">
        <f>SUM(AE43:AE73)</f>
        <v>0</v>
      </c>
      <c r="AF74" s="34">
        <f>SUM(AF43:AF73)</f>
        <v>0</v>
      </c>
    </row>
    <row r="75" spans="1:32" ht="15" thickBot="1" x14ac:dyDescent="0.35">
      <c r="A75" s="39"/>
      <c r="B75" s="40"/>
      <c r="C75" s="86"/>
      <c r="D75" s="42"/>
      <c r="E75" s="43" t="str">
        <f>IF(C36&lt;&gt;C115,"NOMBRE D'HEURE EN CENTRE INCORRECT","")</f>
        <v/>
      </c>
      <c r="F75" s="32"/>
      <c r="G75" s="44"/>
      <c r="H75" s="45"/>
      <c r="I75" s="39"/>
      <c r="J75" s="40"/>
      <c r="K75" s="46"/>
      <c r="L75" s="45"/>
      <c r="M75" s="39"/>
      <c r="N75" s="32"/>
      <c r="O75" s="46"/>
      <c r="P75" s="45"/>
      <c r="Q75" s="39"/>
      <c r="R75" s="40"/>
      <c r="S75" s="46"/>
      <c r="T75" s="45"/>
      <c r="U75" s="39"/>
      <c r="V75" s="40"/>
      <c r="W75" s="46"/>
      <c r="X75" s="45"/>
      <c r="Y75" s="31"/>
      <c r="Z75" s="32"/>
      <c r="AA75" s="46"/>
      <c r="AB75" s="45"/>
      <c r="AC75" s="39"/>
      <c r="AD75" s="40"/>
      <c r="AE75" s="46"/>
      <c r="AF75" s="45"/>
    </row>
    <row r="76" spans="1:32" s="40" customFormat="1" ht="15" thickBot="1" x14ac:dyDescent="0.35">
      <c r="A76" s="39"/>
      <c r="C76" s="47">
        <f>C74+G74+K74+O74+S74+W74+AA74+AE74+C37</f>
        <v>60</v>
      </c>
      <c r="D76" s="48"/>
      <c r="E76" s="49" t="s">
        <v>0</v>
      </c>
      <c r="F76" s="50"/>
      <c r="G76" s="50"/>
      <c r="H76" s="50"/>
      <c r="I76" s="50"/>
      <c r="J76" s="50"/>
      <c r="K76" s="51"/>
      <c r="M76" s="52" t="str">
        <f>IF(OR(C76&lt;&gt;C115,C77&lt;&gt;C116),"&lt;------   SOUS TOTAUX (1/2 + 2/2)","&lt;-----   TOTAUX")</f>
        <v>&lt;------   SOUS TOTAUX (1/2 + 2/2)</v>
      </c>
      <c r="N76" s="52"/>
      <c r="O76" s="52"/>
      <c r="P76" s="52"/>
      <c r="Q76" s="52"/>
      <c r="R76" s="52"/>
      <c r="S76" s="52"/>
      <c r="T76" s="52"/>
      <c r="U76" s="39"/>
      <c r="W76" s="53" t="s">
        <v>1</v>
      </c>
      <c r="X76" s="54"/>
      <c r="Y76" s="55" t="s">
        <v>2</v>
      </c>
      <c r="Z76" s="56"/>
      <c r="AA76" s="57"/>
      <c r="AB76" s="58" t="s">
        <v>3</v>
      </c>
      <c r="AC76" s="59"/>
      <c r="AD76" s="59"/>
      <c r="AE76" s="59"/>
      <c r="AF76" s="60"/>
    </row>
    <row r="77" spans="1:32" ht="15" thickBot="1" x14ac:dyDescent="0.35">
      <c r="A77" s="2"/>
      <c r="C77" s="61">
        <f>D74+H74+L74+P74+T74+X74+AB74+AF74+C38</f>
        <v>0</v>
      </c>
      <c r="D77" s="62"/>
      <c r="E77" s="63" t="s">
        <v>4</v>
      </c>
      <c r="F77" s="64"/>
      <c r="G77" s="64"/>
      <c r="H77" s="64"/>
      <c r="I77" s="64"/>
      <c r="J77" s="64"/>
      <c r="K77" s="65"/>
      <c r="M77" s="52"/>
      <c r="N77" s="52"/>
      <c r="O77" s="52"/>
      <c r="P77" s="52"/>
      <c r="Q77" s="52"/>
      <c r="R77" s="52"/>
      <c r="S77" s="52"/>
      <c r="T77" s="52"/>
      <c r="U77" s="2"/>
      <c r="W77" s="66" t="s">
        <v>5</v>
      </c>
      <c r="X77" s="67"/>
      <c r="Y77" s="67"/>
      <c r="Z77" s="67"/>
      <c r="AA77" s="68"/>
      <c r="AB77" s="69" t="s">
        <v>6</v>
      </c>
      <c r="AC77" s="70"/>
      <c r="AD77" s="70"/>
      <c r="AE77" s="70"/>
      <c r="AF77" s="71"/>
    </row>
    <row r="78" spans="1:32" x14ac:dyDescent="0.3">
      <c r="E78" s="87" t="str">
        <f>IF(C116&lt;'[1]FGA 2 (R)'!G1018,"NOMBRE HEURES ALTERNANCE INSUFISANT","")</f>
        <v/>
      </c>
    </row>
    <row r="79" spans="1:32" ht="21.6" thickBot="1" x14ac:dyDescent="0.45">
      <c r="A79" s="1" t="str">
        <f>'[1]FGA 2 (R)'!C79&amp;" - 1/2"</f>
        <v>FGA 2 - 1/2</v>
      </c>
      <c r="B79" s="1"/>
      <c r="C79" s="1"/>
      <c r="D79" s="1"/>
      <c r="E79" s="1"/>
      <c r="F79" s="1"/>
      <c r="G79" s="1"/>
      <c r="H79" s="1"/>
      <c r="I79" s="1"/>
      <c r="J79" s="1"/>
      <c r="K79" s="1"/>
      <c r="L79" s="1"/>
      <c r="M79" s="1"/>
      <c r="N79" s="1"/>
      <c r="O79" s="1"/>
      <c r="P79" s="1"/>
      <c r="Q79" s="1"/>
      <c r="R79" s="1"/>
      <c r="S79" s="1"/>
      <c r="T79" s="1"/>
      <c r="U79" s="1"/>
      <c r="V79" s="1"/>
      <c r="W79" s="1"/>
      <c r="X79" s="1"/>
      <c r="Y79" s="1"/>
      <c r="Z79" s="1"/>
      <c r="AA79" s="1"/>
      <c r="AB79" s="1"/>
      <c r="AC79" s="1"/>
      <c r="AD79" s="1"/>
      <c r="AE79" s="1"/>
      <c r="AF79" s="1"/>
    </row>
    <row r="80" spans="1:32" ht="21.6" thickBot="1" x14ac:dyDescent="0.35">
      <c r="A80" s="3" t="str">
        <f>"ANNEE "&amp;YEAR(A81)&amp;" - "&amp;YEAR(AC81)</f>
        <v>ANNEE 2026 - 2026</v>
      </c>
      <c r="B80" s="4"/>
      <c r="C80" s="4"/>
      <c r="D80" s="4"/>
      <c r="E80" s="4"/>
      <c r="F80" s="4"/>
      <c r="G80" s="4"/>
      <c r="H80" s="4"/>
      <c r="I80" s="5"/>
      <c r="J80" s="5"/>
      <c r="K80" s="5"/>
      <c r="L80" s="5"/>
      <c r="M80" s="4"/>
      <c r="N80" s="4"/>
      <c r="O80" s="4"/>
      <c r="P80" s="4"/>
      <c r="Q80" s="4"/>
      <c r="R80" s="4"/>
      <c r="S80" s="4"/>
      <c r="T80" s="4"/>
      <c r="U80" s="4"/>
      <c r="V80" s="4"/>
      <c r="W80" s="4"/>
      <c r="X80" s="4"/>
      <c r="Y80" s="4"/>
      <c r="Z80" s="4"/>
      <c r="AA80" s="4"/>
      <c r="AB80" s="4"/>
      <c r="AC80" s="4"/>
      <c r="AD80" s="4"/>
      <c r="AE80" s="4"/>
      <c r="AF80" s="6"/>
    </row>
    <row r="81" spans="1:32" ht="15" thickBot="1" x14ac:dyDescent="0.35">
      <c r="A81" s="7">
        <f>EOMONTH(AC42,0)+1</f>
        <v>46023</v>
      </c>
      <c r="B81" s="8"/>
      <c r="C81" s="8"/>
      <c r="D81" s="9"/>
      <c r="E81" s="7">
        <f>EOMONTH(A81,0)+1</f>
        <v>46054</v>
      </c>
      <c r="F81" s="8"/>
      <c r="G81" s="8"/>
      <c r="H81" s="8"/>
      <c r="I81" s="10">
        <f>EOMONTH(E81,0)+1</f>
        <v>46082</v>
      </c>
      <c r="J81" s="11"/>
      <c r="K81" s="11"/>
      <c r="L81" s="12"/>
      <c r="M81" s="10">
        <f>EOMONTH(I81,0)+1</f>
        <v>46113</v>
      </c>
      <c r="N81" s="11"/>
      <c r="O81" s="11"/>
      <c r="P81" s="12"/>
      <c r="Q81" s="10">
        <f>EOMONTH(M81,0)+1</f>
        <v>46143</v>
      </c>
      <c r="R81" s="11"/>
      <c r="S81" s="11"/>
      <c r="T81" s="12"/>
      <c r="U81" s="10">
        <f>EOMONTH(Q81,0)+1</f>
        <v>46174</v>
      </c>
      <c r="V81" s="11"/>
      <c r="W81" s="11"/>
      <c r="X81" s="12"/>
      <c r="Y81" s="10">
        <f>EOMONTH(U81,0)+1</f>
        <v>46204</v>
      </c>
      <c r="Z81" s="11"/>
      <c r="AA81" s="11"/>
      <c r="AB81" s="12"/>
      <c r="AC81" s="10">
        <f>EOMONTH(Y81,0)+1</f>
        <v>46235</v>
      </c>
      <c r="AD81" s="11"/>
      <c r="AE81" s="11"/>
      <c r="AF81" s="12"/>
    </row>
    <row r="82" spans="1:32" x14ac:dyDescent="0.3">
      <c r="A82" s="13">
        <f>A81</f>
        <v>46023</v>
      </c>
      <c r="B82" s="14" t="str">
        <f t="shared" ref="B82:B112" si="32">PROPER(LEFT(TEXT(A82,"ddd."),1))</f>
        <v>J</v>
      </c>
      <c r="C82" s="15">
        <f>_xlfn.XLOOKUP(A82,'[1]FGA 2 (R)'!$B:$B,'[1]FGA 2 (R)'!$I:$I,"")</f>
        <v>0</v>
      </c>
      <c r="D82" s="17"/>
      <c r="E82" s="13">
        <f>EOMONTH(A81,0)+1</f>
        <v>46054</v>
      </c>
      <c r="F82" s="14" t="str">
        <f t="shared" ref="F82:F112" si="33">PROPER(LEFT(TEXT(E82,"ddd."),1))</f>
        <v>D</v>
      </c>
      <c r="G82" s="15">
        <f>_xlfn.XLOOKUP(E82,'[1]FGA 2 (R)'!$B:$B,'[1]FGA 2 (R)'!$I:$I,"")</f>
        <v>0</v>
      </c>
      <c r="H82" s="17"/>
      <c r="I82" s="13">
        <f>EOMONTH(E81,0)+1</f>
        <v>46082</v>
      </c>
      <c r="J82" s="14" t="str">
        <f t="shared" ref="J82:J112" si="34">PROPER(LEFT(TEXT(I82,"ddd."),1))</f>
        <v>D</v>
      </c>
      <c r="K82" s="15">
        <f>_xlfn.XLOOKUP(I82,'[1]FGA 2 (R)'!$B:$B,'[1]FGA 2 (R)'!$I:$I,"")</f>
        <v>0</v>
      </c>
      <c r="L82" s="17"/>
      <c r="M82" s="13">
        <f>EOMONTH(I81,0)+1</f>
        <v>46113</v>
      </c>
      <c r="N82" s="14" t="str">
        <f t="shared" ref="N82:N112" si="35">PROPER(LEFT(TEXT(M82,"ddd."),1))</f>
        <v>M</v>
      </c>
      <c r="O82" s="15">
        <f>_xlfn.XLOOKUP(M82,'[1]FGA 2 (R)'!$B:$B,'[1]FGA 2 (R)'!$I:$I,"")</f>
        <v>0</v>
      </c>
      <c r="P82" s="17"/>
      <c r="Q82" s="13">
        <f>EOMONTH(M81,0)+1</f>
        <v>46143</v>
      </c>
      <c r="R82" s="14" t="str">
        <f t="shared" ref="R82:R112" si="36">PROPER(LEFT(TEXT(Q82,"ddd."),1))</f>
        <v>V</v>
      </c>
      <c r="S82" s="15" t="str">
        <f>_xlfn.XLOOKUP(Q82,'[1]FGA 2 (R)'!$B:$B,'[1]FGA 2 (R)'!$I:$I,"")</f>
        <v/>
      </c>
      <c r="T82" s="17"/>
      <c r="U82" s="13">
        <f>EOMONTH(Q81,0)+1</f>
        <v>46174</v>
      </c>
      <c r="V82" s="14" t="str">
        <f t="shared" ref="V82:V112" si="37">PROPER(LEFT(TEXT(U82,"ddd."),1))</f>
        <v>L</v>
      </c>
      <c r="W82" s="15" t="str">
        <f>_xlfn.XLOOKUP(U82,'[1]FGA 2 (R)'!$B:$B,'[1]FGA 2 (R)'!$I:$I,"")</f>
        <v/>
      </c>
      <c r="X82" s="17"/>
      <c r="Y82" s="13">
        <f>EOMONTH(U81,0)+1</f>
        <v>46204</v>
      </c>
      <c r="Z82" s="14" t="str">
        <f t="shared" ref="Z82:Z112" si="38">PROPER(LEFT(TEXT(Y82,"ddd."),1))</f>
        <v>M</v>
      </c>
      <c r="AA82" s="15" t="str">
        <f>_xlfn.XLOOKUP(Y82,'[1]FGA 2 (R)'!$B:$B,'[1]FGA 2 (R)'!$I:$I,"")</f>
        <v/>
      </c>
      <c r="AB82" s="17"/>
      <c r="AC82" s="13">
        <f>EOMONTH(Y81,0)+1</f>
        <v>46235</v>
      </c>
      <c r="AD82" s="14" t="str">
        <f t="shared" ref="AD82:AD112" si="39">PROPER(LEFT(TEXT(AC82,"ddd."),1))</f>
        <v>S</v>
      </c>
      <c r="AE82" s="15" t="str">
        <f>_xlfn.XLOOKUP(AC82,'[1]FGA 2 (R)'!$B:$B,'[1]FGA 2 (R)'!$I:$I,"")</f>
        <v/>
      </c>
      <c r="AF82" s="16"/>
    </row>
    <row r="83" spans="1:32" x14ac:dyDescent="0.3">
      <c r="A83" s="19">
        <f>A82+1</f>
        <v>46024</v>
      </c>
      <c r="B83" s="20" t="str">
        <f t="shared" si="32"/>
        <v>V</v>
      </c>
      <c r="C83" s="21">
        <f>_xlfn.XLOOKUP(A83,'[1]FGA 2 (R)'!$B:$B,'[1]FGA 2 (R)'!$I:$I,"")</f>
        <v>0</v>
      </c>
      <c r="D83" s="23"/>
      <c r="E83" s="19">
        <f t="shared" ref="E83:E109" si="40">E82+1</f>
        <v>46055</v>
      </c>
      <c r="F83" s="20" t="str">
        <f t="shared" si="33"/>
        <v>L</v>
      </c>
      <c r="G83" s="21">
        <f>_xlfn.XLOOKUP(E83,'[1]FGA 2 (R)'!$B:$B,'[1]FGA 2 (R)'!$I:$I,"")</f>
        <v>0</v>
      </c>
      <c r="H83" s="23"/>
      <c r="I83" s="19">
        <f t="shared" ref="I83:I109" si="41">I82+1</f>
        <v>46083</v>
      </c>
      <c r="J83" s="20" t="str">
        <f t="shared" si="34"/>
        <v>L</v>
      </c>
      <c r="K83" s="21">
        <f>_xlfn.XLOOKUP(I83,'[1]FGA 2 (R)'!$B:$B,'[1]FGA 2 (R)'!$I:$I,"")</f>
        <v>0</v>
      </c>
      <c r="L83" s="23"/>
      <c r="M83" s="19">
        <f t="shared" ref="M83:M109" si="42">M82+1</f>
        <v>46114</v>
      </c>
      <c r="N83" s="20" t="str">
        <f t="shared" si="35"/>
        <v>J</v>
      </c>
      <c r="O83" s="21">
        <f>_xlfn.XLOOKUP(M83,'[1]FGA 2 (R)'!$B:$B,'[1]FGA 2 (R)'!$I:$I,"")</f>
        <v>0</v>
      </c>
      <c r="P83" s="23"/>
      <c r="Q83" s="19">
        <f t="shared" ref="Q83:Q109" si="43">Q82+1</f>
        <v>46144</v>
      </c>
      <c r="R83" s="20" t="str">
        <f t="shared" si="36"/>
        <v>S</v>
      </c>
      <c r="S83" s="21" t="str">
        <f>_xlfn.XLOOKUP(Q83,'[1]FGA 2 (R)'!$B:$B,'[1]FGA 2 (R)'!$I:$I,"")</f>
        <v/>
      </c>
      <c r="T83" s="23"/>
      <c r="U83" s="19">
        <f t="shared" ref="U83:U109" si="44">U82+1</f>
        <v>46175</v>
      </c>
      <c r="V83" s="20" t="str">
        <f t="shared" si="37"/>
        <v>M</v>
      </c>
      <c r="W83" s="21" t="str">
        <f>_xlfn.XLOOKUP(U83,'[1]FGA 2 (R)'!$B:$B,'[1]FGA 2 (R)'!$I:$I,"")</f>
        <v/>
      </c>
      <c r="X83" s="23"/>
      <c r="Y83" s="19">
        <f t="shared" ref="Y83:Y109" si="45">Y82+1</f>
        <v>46205</v>
      </c>
      <c r="Z83" s="20" t="str">
        <f t="shared" si="38"/>
        <v>J</v>
      </c>
      <c r="AA83" s="21" t="str">
        <f>_xlfn.XLOOKUP(Y83,'[1]FGA 2 (R)'!$B:$B,'[1]FGA 2 (R)'!$I:$I,"")</f>
        <v/>
      </c>
      <c r="AB83" s="23"/>
      <c r="AC83" s="19">
        <f t="shared" ref="AC83:AC109" si="46">AC82+1</f>
        <v>46236</v>
      </c>
      <c r="AD83" s="20" t="str">
        <f t="shared" si="39"/>
        <v>D</v>
      </c>
      <c r="AE83" s="21" t="str">
        <f>_xlfn.XLOOKUP(AC83,'[1]FGA 2 (R)'!$B:$B,'[1]FGA 2 (R)'!$I:$I,"")</f>
        <v/>
      </c>
      <c r="AF83" s="22"/>
    </row>
    <row r="84" spans="1:32" x14ac:dyDescent="0.3">
      <c r="A84" s="19">
        <f t="shared" ref="A84:A109" si="47">A83+1</f>
        <v>46025</v>
      </c>
      <c r="B84" s="20" t="str">
        <f t="shared" si="32"/>
        <v>S</v>
      </c>
      <c r="C84" s="21">
        <f>_xlfn.XLOOKUP(A84,'[1]FGA 2 (R)'!$B:$B,'[1]FGA 2 (R)'!$I:$I,"")</f>
        <v>0</v>
      </c>
      <c r="D84" s="23"/>
      <c r="E84" s="19">
        <f t="shared" si="40"/>
        <v>46056</v>
      </c>
      <c r="F84" s="20" t="str">
        <f t="shared" si="33"/>
        <v>M</v>
      </c>
      <c r="G84" s="21">
        <f>_xlfn.XLOOKUP(E84,'[1]FGA 2 (R)'!$B:$B,'[1]FGA 2 (R)'!$I:$I,"")</f>
        <v>0</v>
      </c>
      <c r="H84" s="23"/>
      <c r="I84" s="19">
        <f t="shared" si="41"/>
        <v>46084</v>
      </c>
      <c r="J84" s="20" t="str">
        <f t="shared" si="34"/>
        <v>M</v>
      </c>
      <c r="K84" s="21">
        <f>_xlfn.XLOOKUP(I84,'[1]FGA 2 (R)'!$B:$B,'[1]FGA 2 (R)'!$I:$I,"")</f>
        <v>0</v>
      </c>
      <c r="L84" s="23"/>
      <c r="M84" s="19">
        <f t="shared" si="42"/>
        <v>46115</v>
      </c>
      <c r="N84" s="20" t="str">
        <f t="shared" si="35"/>
        <v>V</v>
      </c>
      <c r="O84" s="21">
        <f>_xlfn.XLOOKUP(M84,'[1]FGA 2 (R)'!$B:$B,'[1]FGA 2 (R)'!$I:$I,"")</f>
        <v>0</v>
      </c>
      <c r="P84" s="23"/>
      <c r="Q84" s="19">
        <f t="shared" si="43"/>
        <v>46145</v>
      </c>
      <c r="R84" s="20" t="str">
        <f t="shared" si="36"/>
        <v>D</v>
      </c>
      <c r="S84" s="21" t="str">
        <f>_xlfn.XLOOKUP(Q84,'[1]FGA 2 (R)'!$B:$B,'[1]FGA 2 (R)'!$I:$I,"")</f>
        <v/>
      </c>
      <c r="T84" s="23"/>
      <c r="U84" s="19">
        <f t="shared" si="44"/>
        <v>46176</v>
      </c>
      <c r="V84" s="20" t="str">
        <f t="shared" si="37"/>
        <v>M</v>
      </c>
      <c r="W84" s="21" t="str">
        <f>_xlfn.XLOOKUP(U84,'[1]FGA 2 (R)'!$B:$B,'[1]FGA 2 (R)'!$I:$I,"")</f>
        <v/>
      </c>
      <c r="X84" s="23"/>
      <c r="Y84" s="19">
        <f t="shared" si="45"/>
        <v>46206</v>
      </c>
      <c r="Z84" s="20" t="str">
        <f t="shared" si="38"/>
        <v>V</v>
      </c>
      <c r="AA84" s="21" t="str">
        <f>_xlfn.XLOOKUP(Y84,'[1]FGA 2 (R)'!$B:$B,'[1]FGA 2 (R)'!$I:$I,"")</f>
        <v/>
      </c>
      <c r="AB84" s="23"/>
      <c r="AC84" s="19">
        <f t="shared" si="46"/>
        <v>46237</v>
      </c>
      <c r="AD84" s="20" t="str">
        <f t="shared" si="39"/>
        <v>L</v>
      </c>
      <c r="AE84" s="21" t="str">
        <f>_xlfn.XLOOKUP(AC84,'[1]FGA 2 (R)'!$B:$B,'[1]FGA 2 (R)'!$I:$I,"")</f>
        <v/>
      </c>
      <c r="AF84" s="22"/>
    </row>
    <row r="85" spans="1:32" x14ac:dyDescent="0.3">
      <c r="A85" s="19">
        <f t="shared" si="47"/>
        <v>46026</v>
      </c>
      <c r="B85" s="20" t="str">
        <f t="shared" si="32"/>
        <v>D</v>
      </c>
      <c r="C85" s="21">
        <f>_xlfn.XLOOKUP(A85,'[1]FGA 2 (R)'!$B:$B,'[1]FGA 2 (R)'!$I:$I,"")</f>
        <v>0</v>
      </c>
      <c r="D85" s="23"/>
      <c r="E85" s="19">
        <f t="shared" si="40"/>
        <v>46057</v>
      </c>
      <c r="F85" s="20" t="str">
        <f t="shared" si="33"/>
        <v>M</v>
      </c>
      <c r="G85" s="21">
        <f>_xlfn.XLOOKUP(E85,'[1]FGA 2 (R)'!$B:$B,'[1]FGA 2 (R)'!$I:$I,"")</f>
        <v>0</v>
      </c>
      <c r="H85" s="23"/>
      <c r="I85" s="19">
        <f t="shared" si="41"/>
        <v>46085</v>
      </c>
      <c r="J85" s="20" t="str">
        <f t="shared" si="34"/>
        <v>M</v>
      </c>
      <c r="K85" s="21">
        <f>_xlfn.XLOOKUP(I85,'[1]FGA 2 (R)'!$B:$B,'[1]FGA 2 (R)'!$I:$I,"")</f>
        <v>0</v>
      </c>
      <c r="L85" s="23"/>
      <c r="M85" s="19">
        <f t="shared" si="42"/>
        <v>46116</v>
      </c>
      <c r="N85" s="20" t="str">
        <f t="shared" si="35"/>
        <v>S</v>
      </c>
      <c r="O85" s="21">
        <f>_xlfn.XLOOKUP(M85,'[1]FGA 2 (R)'!$B:$B,'[1]FGA 2 (R)'!$I:$I,"")</f>
        <v>0</v>
      </c>
      <c r="P85" s="23"/>
      <c r="Q85" s="19">
        <f t="shared" si="43"/>
        <v>46146</v>
      </c>
      <c r="R85" s="20" t="str">
        <f t="shared" si="36"/>
        <v>L</v>
      </c>
      <c r="S85" s="21" t="str">
        <f>_xlfn.XLOOKUP(Q85,'[1]FGA 2 (R)'!$B:$B,'[1]FGA 2 (R)'!$I:$I,"")</f>
        <v/>
      </c>
      <c r="T85" s="23"/>
      <c r="U85" s="19">
        <f t="shared" si="44"/>
        <v>46177</v>
      </c>
      <c r="V85" s="20" t="str">
        <f t="shared" si="37"/>
        <v>J</v>
      </c>
      <c r="W85" s="21" t="str">
        <f>_xlfn.XLOOKUP(U85,'[1]FGA 2 (R)'!$B:$B,'[1]FGA 2 (R)'!$I:$I,"")</f>
        <v/>
      </c>
      <c r="X85" s="23"/>
      <c r="Y85" s="19">
        <f t="shared" si="45"/>
        <v>46207</v>
      </c>
      <c r="Z85" s="20" t="str">
        <f t="shared" si="38"/>
        <v>S</v>
      </c>
      <c r="AA85" s="21" t="str">
        <f>_xlfn.XLOOKUP(Y85,'[1]FGA 2 (R)'!$B:$B,'[1]FGA 2 (R)'!$I:$I,"")</f>
        <v/>
      </c>
      <c r="AB85" s="23"/>
      <c r="AC85" s="19">
        <f t="shared" si="46"/>
        <v>46238</v>
      </c>
      <c r="AD85" s="20" t="str">
        <f t="shared" si="39"/>
        <v>M</v>
      </c>
      <c r="AE85" s="21" t="str">
        <f>_xlfn.XLOOKUP(AC85,'[1]FGA 2 (R)'!$B:$B,'[1]FGA 2 (R)'!$I:$I,"")</f>
        <v/>
      </c>
      <c r="AF85" s="22"/>
    </row>
    <row r="86" spans="1:32" x14ac:dyDescent="0.3">
      <c r="A86" s="19">
        <f t="shared" si="47"/>
        <v>46027</v>
      </c>
      <c r="B86" s="20" t="str">
        <f t="shared" si="32"/>
        <v>L</v>
      </c>
      <c r="C86" s="21">
        <f>_xlfn.XLOOKUP(A86,'[1]FGA 2 (R)'!$B:$B,'[1]FGA 2 (R)'!$I:$I,"")</f>
        <v>0</v>
      </c>
      <c r="D86" s="23"/>
      <c r="E86" s="19">
        <f t="shared" si="40"/>
        <v>46058</v>
      </c>
      <c r="F86" s="20" t="str">
        <f t="shared" si="33"/>
        <v>J</v>
      </c>
      <c r="G86" s="21">
        <f>_xlfn.XLOOKUP(E86,'[1]FGA 2 (R)'!$B:$B,'[1]FGA 2 (R)'!$I:$I,"")</f>
        <v>0</v>
      </c>
      <c r="H86" s="23"/>
      <c r="I86" s="19">
        <f t="shared" si="41"/>
        <v>46086</v>
      </c>
      <c r="J86" s="20" t="str">
        <f t="shared" si="34"/>
        <v>J</v>
      </c>
      <c r="K86" s="21">
        <f>_xlfn.XLOOKUP(I86,'[1]FGA 2 (R)'!$B:$B,'[1]FGA 2 (R)'!$I:$I,"")</f>
        <v>0</v>
      </c>
      <c r="L86" s="23"/>
      <c r="M86" s="19">
        <f t="shared" si="42"/>
        <v>46117</v>
      </c>
      <c r="N86" s="20" t="str">
        <f t="shared" si="35"/>
        <v>D</v>
      </c>
      <c r="O86" s="21" t="str">
        <f>_xlfn.XLOOKUP(M86,'[1]FGA 2 (R)'!$B:$B,'[1]FGA 2 (R)'!$I:$I,"")</f>
        <v>T</v>
      </c>
      <c r="P86" s="23"/>
      <c r="Q86" s="19">
        <f t="shared" si="43"/>
        <v>46147</v>
      </c>
      <c r="R86" s="20" t="str">
        <f t="shared" si="36"/>
        <v>M</v>
      </c>
      <c r="S86" s="21" t="str">
        <f>_xlfn.XLOOKUP(Q86,'[1]FGA 2 (R)'!$B:$B,'[1]FGA 2 (R)'!$I:$I,"")</f>
        <v/>
      </c>
      <c r="T86" s="23"/>
      <c r="U86" s="19">
        <f t="shared" si="44"/>
        <v>46178</v>
      </c>
      <c r="V86" s="20" t="str">
        <f t="shared" si="37"/>
        <v>V</v>
      </c>
      <c r="W86" s="21" t="str">
        <f>_xlfn.XLOOKUP(U86,'[1]FGA 2 (R)'!$B:$B,'[1]FGA 2 (R)'!$I:$I,"")</f>
        <v/>
      </c>
      <c r="X86" s="23"/>
      <c r="Y86" s="19">
        <f t="shared" si="45"/>
        <v>46208</v>
      </c>
      <c r="Z86" s="20" t="str">
        <f t="shared" si="38"/>
        <v>D</v>
      </c>
      <c r="AA86" s="21" t="str">
        <f>_xlfn.XLOOKUP(Y86,'[1]FGA 2 (R)'!$B:$B,'[1]FGA 2 (R)'!$I:$I,"")</f>
        <v/>
      </c>
      <c r="AB86" s="23"/>
      <c r="AC86" s="19">
        <f t="shared" si="46"/>
        <v>46239</v>
      </c>
      <c r="AD86" s="20" t="str">
        <f t="shared" si="39"/>
        <v>M</v>
      </c>
      <c r="AE86" s="21" t="str">
        <f>_xlfn.XLOOKUP(AC86,'[1]FGA 2 (R)'!$B:$B,'[1]FGA 2 (R)'!$I:$I,"")</f>
        <v/>
      </c>
      <c r="AF86" s="22"/>
    </row>
    <row r="87" spans="1:32" x14ac:dyDescent="0.3">
      <c r="A87" s="19">
        <f t="shared" si="47"/>
        <v>46028</v>
      </c>
      <c r="B87" s="20" t="str">
        <f t="shared" si="32"/>
        <v>M</v>
      </c>
      <c r="C87" s="21">
        <f>_xlfn.XLOOKUP(A87,'[1]FGA 2 (R)'!$B:$B,'[1]FGA 2 (R)'!$I:$I,"")</f>
        <v>0</v>
      </c>
      <c r="D87" s="23"/>
      <c r="E87" s="19">
        <f t="shared" si="40"/>
        <v>46059</v>
      </c>
      <c r="F87" s="20" t="str">
        <f t="shared" si="33"/>
        <v>V</v>
      </c>
      <c r="G87" s="21">
        <f>_xlfn.XLOOKUP(E87,'[1]FGA 2 (R)'!$B:$B,'[1]FGA 2 (R)'!$I:$I,"")</f>
        <v>0</v>
      </c>
      <c r="H87" s="23"/>
      <c r="I87" s="19">
        <f t="shared" si="41"/>
        <v>46087</v>
      </c>
      <c r="J87" s="20" t="str">
        <f t="shared" si="34"/>
        <v>V</v>
      </c>
      <c r="K87" s="21">
        <f>_xlfn.XLOOKUP(I87,'[1]FGA 2 (R)'!$B:$B,'[1]FGA 2 (R)'!$I:$I,"")</f>
        <v>0</v>
      </c>
      <c r="L87" s="23"/>
      <c r="M87" s="19">
        <f t="shared" si="42"/>
        <v>46118</v>
      </c>
      <c r="N87" s="20" t="str">
        <f t="shared" si="35"/>
        <v>L</v>
      </c>
      <c r="O87" s="21" t="str">
        <f>_xlfn.XLOOKUP(M87,'[1]FGA 2 (R)'!$B:$B,'[1]FGA 2 (R)'!$I:$I,"")</f>
        <v/>
      </c>
      <c r="P87" s="23"/>
      <c r="Q87" s="19">
        <f t="shared" si="43"/>
        <v>46148</v>
      </c>
      <c r="R87" s="20" t="str">
        <f t="shared" si="36"/>
        <v>M</v>
      </c>
      <c r="S87" s="21" t="str">
        <f>_xlfn.XLOOKUP(Q87,'[1]FGA 2 (R)'!$B:$B,'[1]FGA 2 (R)'!$I:$I,"")</f>
        <v/>
      </c>
      <c r="T87" s="23"/>
      <c r="U87" s="19">
        <f t="shared" si="44"/>
        <v>46179</v>
      </c>
      <c r="V87" s="20" t="str">
        <f t="shared" si="37"/>
        <v>S</v>
      </c>
      <c r="W87" s="21" t="str">
        <f>_xlfn.XLOOKUP(U87,'[1]FGA 2 (R)'!$B:$B,'[1]FGA 2 (R)'!$I:$I,"")</f>
        <v/>
      </c>
      <c r="X87" s="23"/>
      <c r="Y87" s="19">
        <f t="shared" si="45"/>
        <v>46209</v>
      </c>
      <c r="Z87" s="20" t="str">
        <f t="shared" si="38"/>
        <v>L</v>
      </c>
      <c r="AA87" s="21" t="str">
        <f>_xlfn.XLOOKUP(Y87,'[1]FGA 2 (R)'!$B:$B,'[1]FGA 2 (R)'!$I:$I,"")</f>
        <v/>
      </c>
      <c r="AB87" s="23"/>
      <c r="AC87" s="19">
        <f t="shared" si="46"/>
        <v>46240</v>
      </c>
      <c r="AD87" s="20" t="str">
        <f t="shared" si="39"/>
        <v>J</v>
      </c>
      <c r="AE87" s="21" t="str">
        <f>_xlfn.XLOOKUP(AC87,'[1]FGA 2 (R)'!$B:$B,'[1]FGA 2 (R)'!$I:$I,"")</f>
        <v/>
      </c>
      <c r="AF87" s="22"/>
    </row>
    <row r="88" spans="1:32" x14ac:dyDescent="0.3">
      <c r="A88" s="19">
        <f t="shared" si="47"/>
        <v>46029</v>
      </c>
      <c r="B88" s="20" t="str">
        <f t="shared" si="32"/>
        <v>M</v>
      </c>
      <c r="C88" s="21">
        <f>_xlfn.XLOOKUP(A88,'[1]FGA 2 (R)'!$B:$B,'[1]FGA 2 (R)'!$I:$I,"")</f>
        <v>0</v>
      </c>
      <c r="D88" s="23"/>
      <c r="E88" s="19">
        <f t="shared" si="40"/>
        <v>46060</v>
      </c>
      <c r="F88" s="20" t="str">
        <f t="shared" si="33"/>
        <v>S</v>
      </c>
      <c r="G88" s="21">
        <f>_xlfn.XLOOKUP(E88,'[1]FGA 2 (R)'!$B:$B,'[1]FGA 2 (R)'!$I:$I,"")</f>
        <v>0</v>
      </c>
      <c r="H88" s="23"/>
      <c r="I88" s="19">
        <f t="shared" si="41"/>
        <v>46088</v>
      </c>
      <c r="J88" s="20" t="str">
        <f t="shared" si="34"/>
        <v>S</v>
      </c>
      <c r="K88" s="21">
        <f>_xlfn.XLOOKUP(I88,'[1]FGA 2 (R)'!$B:$B,'[1]FGA 2 (R)'!$I:$I,"")</f>
        <v>0</v>
      </c>
      <c r="L88" s="23"/>
      <c r="M88" s="19">
        <f t="shared" si="42"/>
        <v>46119</v>
      </c>
      <c r="N88" s="20" t="str">
        <f t="shared" si="35"/>
        <v>M</v>
      </c>
      <c r="O88" s="21" t="str">
        <f>_xlfn.XLOOKUP(M88,'[1]FGA 2 (R)'!$B:$B,'[1]FGA 2 (R)'!$I:$I,"")</f>
        <v/>
      </c>
      <c r="P88" s="23"/>
      <c r="Q88" s="19">
        <f t="shared" si="43"/>
        <v>46149</v>
      </c>
      <c r="R88" s="20" t="str">
        <f t="shared" si="36"/>
        <v>J</v>
      </c>
      <c r="S88" s="21" t="str">
        <f>_xlfn.XLOOKUP(Q88,'[1]FGA 2 (R)'!$B:$B,'[1]FGA 2 (R)'!$I:$I,"")</f>
        <v/>
      </c>
      <c r="T88" s="23"/>
      <c r="U88" s="19">
        <f t="shared" si="44"/>
        <v>46180</v>
      </c>
      <c r="V88" s="20" t="str">
        <f t="shared" si="37"/>
        <v>D</v>
      </c>
      <c r="W88" s="21" t="str">
        <f>_xlfn.XLOOKUP(U88,'[1]FGA 2 (R)'!$B:$B,'[1]FGA 2 (R)'!$I:$I,"")</f>
        <v/>
      </c>
      <c r="X88" s="23"/>
      <c r="Y88" s="19">
        <f t="shared" si="45"/>
        <v>46210</v>
      </c>
      <c r="Z88" s="20" t="str">
        <f t="shared" si="38"/>
        <v>M</v>
      </c>
      <c r="AA88" s="21" t="str">
        <f>_xlfn.XLOOKUP(Y88,'[1]FGA 2 (R)'!$B:$B,'[1]FGA 2 (R)'!$I:$I,"")</f>
        <v/>
      </c>
      <c r="AB88" s="23"/>
      <c r="AC88" s="19">
        <f t="shared" si="46"/>
        <v>46241</v>
      </c>
      <c r="AD88" s="20" t="str">
        <f t="shared" si="39"/>
        <v>V</v>
      </c>
      <c r="AE88" s="21" t="str">
        <f>_xlfn.XLOOKUP(AC88,'[1]FGA 2 (R)'!$B:$B,'[1]FGA 2 (R)'!$I:$I,"")</f>
        <v/>
      </c>
      <c r="AF88" s="22"/>
    </row>
    <row r="89" spans="1:32" x14ac:dyDescent="0.3">
      <c r="A89" s="19">
        <f t="shared" si="47"/>
        <v>46030</v>
      </c>
      <c r="B89" s="20" t="str">
        <f t="shared" si="32"/>
        <v>J</v>
      </c>
      <c r="C89" s="21">
        <f>_xlfn.XLOOKUP(A89,'[1]FGA 2 (R)'!$B:$B,'[1]FGA 2 (R)'!$I:$I,"")</f>
        <v>0</v>
      </c>
      <c r="D89" s="23"/>
      <c r="E89" s="19">
        <f t="shared" si="40"/>
        <v>46061</v>
      </c>
      <c r="F89" s="20" t="str">
        <f t="shared" si="33"/>
        <v>D</v>
      </c>
      <c r="G89" s="21">
        <f>_xlfn.XLOOKUP(E89,'[1]FGA 2 (R)'!$B:$B,'[1]FGA 2 (R)'!$I:$I,"")</f>
        <v>0</v>
      </c>
      <c r="H89" s="23"/>
      <c r="I89" s="19">
        <f t="shared" si="41"/>
        <v>46089</v>
      </c>
      <c r="J89" s="20" t="str">
        <f t="shared" si="34"/>
        <v>D</v>
      </c>
      <c r="K89" s="21">
        <f>_xlfn.XLOOKUP(I89,'[1]FGA 2 (R)'!$B:$B,'[1]FGA 2 (R)'!$I:$I,"")</f>
        <v>0</v>
      </c>
      <c r="L89" s="23"/>
      <c r="M89" s="19">
        <f t="shared" si="42"/>
        <v>46120</v>
      </c>
      <c r="N89" s="20" t="str">
        <f t="shared" si="35"/>
        <v>M</v>
      </c>
      <c r="O89" s="21" t="str">
        <f>_xlfn.XLOOKUP(M89,'[1]FGA 2 (R)'!$B:$B,'[1]FGA 2 (R)'!$I:$I,"")</f>
        <v/>
      </c>
      <c r="P89" s="23"/>
      <c r="Q89" s="19">
        <f t="shared" si="43"/>
        <v>46150</v>
      </c>
      <c r="R89" s="20" t="str">
        <f t="shared" si="36"/>
        <v>V</v>
      </c>
      <c r="S89" s="21" t="str">
        <f>_xlfn.XLOOKUP(Q89,'[1]FGA 2 (R)'!$B:$B,'[1]FGA 2 (R)'!$I:$I,"")</f>
        <v/>
      </c>
      <c r="T89" s="23"/>
      <c r="U89" s="19">
        <f t="shared" si="44"/>
        <v>46181</v>
      </c>
      <c r="V89" s="20" t="str">
        <f t="shared" si="37"/>
        <v>L</v>
      </c>
      <c r="W89" s="21" t="str">
        <f>_xlfn.XLOOKUP(U89,'[1]FGA 2 (R)'!$B:$B,'[1]FGA 2 (R)'!$I:$I,"")</f>
        <v/>
      </c>
      <c r="X89" s="23"/>
      <c r="Y89" s="19">
        <f t="shared" si="45"/>
        <v>46211</v>
      </c>
      <c r="Z89" s="20" t="str">
        <f t="shared" si="38"/>
        <v>M</v>
      </c>
      <c r="AA89" s="21" t="str">
        <f>_xlfn.XLOOKUP(Y89,'[1]FGA 2 (R)'!$B:$B,'[1]FGA 2 (R)'!$I:$I,"")</f>
        <v/>
      </c>
      <c r="AB89" s="23"/>
      <c r="AC89" s="19">
        <f t="shared" si="46"/>
        <v>46242</v>
      </c>
      <c r="AD89" s="20" t="str">
        <f t="shared" si="39"/>
        <v>S</v>
      </c>
      <c r="AE89" s="21" t="str">
        <f>_xlfn.XLOOKUP(AC89,'[1]FGA 2 (R)'!$B:$B,'[1]FGA 2 (R)'!$I:$I,"")</f>
        <v/>
      </c>
      <c r="AF89" s="22"/>
    </row>
    <row r="90" spans="1:32" x14ac:dyDescent="0.3">
      <c r="A90" s="19">
        <f t="shared" si="47"/>
        <v>46031</v>
      </c>
      <c r="B90" s="20" t="str">
        <f t="shared" si="32"/>
        <v>V</v>
      </c>
      <c r="C90" s="21">
        <f>_xlfn.XLOOKUP(A90,'[1]FGA 2 (R)'!$B:$B,'[1]FGA 2 (R)'!$I:$I,"")</f>
        <v>0</v>
      </c>
      <c r="D90" s="23"/>
      <c r="E90" s="19">
        <f t="shared" si="40"/>
        <v>46062</v>
      </c>
      <c r="F90" s="20" t="str">
        <f t="shared" si="33"/>
        <v>L</v>
      </c>
      <c r="G90" s="21">
        <f>_xlfn.XLOOKUP(E90,'[1]FGA 2 (R)'!$B:$B,'[1]FGA 2 (R)'!$I:$I,"")</f>
        <v>0</v>
      </c>
      <c r="H90" s="23"/>
      <c r="I90" s="19">
        <f t="shared" si="41"/>
        <v>46090</v>
      </c>
      <c r="J90" s="20" t="str">
        <f t="shared" si="34"/>
        <v>L</v>
      </c>
      <c r="K90" s="21">
        <f>_xlfn.XLOOKUP(I90,'[1]FGA 2 (R)'!$B:$B,'[1]FGA 2 (R)'!$I:$I,"")</f>
        <v>0</v>
      </c>
      <c r="L90" s="23"/>
      <c r="M90" s="19">
        <f t="shared" si="42"/>
        <v>46121</v>
      </c>
      <c r="N90" s="20" t="str">
        <f t="shared" si="35"/>
        <v>J</v>
      </c>
      <c r="O90" s="21" t="str">
        <f>_xlfn.XLOOKUP(M90,'[1]FGA 2 (R)'!$B:$B,'[1]FGA 2 (R)'!$I:$I,"")</f>
        <v/>
      </c>
      <c r="P90" s="23"/>
      <c r="Q90" s="19">
        <f t="shared" si="43"/>
        <v>46151</v>
      </c>
      <c r="R90" s="20" t="str">
        <f t="shared" si="36"/>
        <v>S</v>
      </c>
      <c r="S90" s="21" t="str">
        <f>_xlfn.XLOOKUP(Q90,'[1]FGA 2 (R)'!$B:$B,'[1]FGA 2 (R)'!$I:$I,"")</f>
        <v/>
      </c>
      <c r="T90" s="23"/>
      <c r="U90" s="19">
        <f t="shared" si="44"/>
        <v>46182</v>
      </c>
      <c r="V90" s="20" t="str">
        <f t="shared" si="37"/>
        <v>M</v>
      </c>
      <c r="W90" s="21" t="str">
        <f>_xlfn.XLOOKUP(U90,'[1]FGA 2 (R)'!$B:$B,'[1]FGA 2 (R)'!$I:$I,"")</f>
        <v/>
      </c>
      <c r="X90" s="23"/>
      <c r="Y90" s="19">
        <f t="shared" si="45"/>
        <v>46212</v>
      </c>
      <c r="Z90" s="20" t="str">
        <f t="shared" si="38"/>
        <v>J</v>
      </c>
      <c r="AA90" s="21" t="str">
        <f>_xlfn.XLOOKUP(Y90,'[1]FGA 2 (R)'!$B:$B,'[1]FGA 2 (R)'!$I:$I,"")</f>
        <v/>
      </c>
      <c r="AB90" s="23"/>
      <c r="AC90" s="19">
        <f t="shared" si="46"/>
        <v>46243</v>
      </c>
      <c r="AD90" s="20" t="str">
        <f t="shared" si="39"/>
        <v>D</v>
      </c>
      <c r="AE90" s="21" t="str">
        <f>_xlfn.XLOOKUP(AC90,'[1]FGA 2 (R)'!$B:$B,'[1]FGA 2 (R)'!$I:$I,"")</f>
        <v/>
      </c>
      <c r="AF90" s="22"/>
    </row>
    <row r="91" spans="1:32" x14ac:dyDescent="0.3">
      <c r="A91" s="19">
        <f t="shared" si="47"/>
        <v>46032</v>
      </c>
      <c r="B91" s="20" t="str">
        <f t="shared" si="32"/>
        <v>S</v>
      </c>
      <c r="C91" s="21">
        <f>_xlfn.XLOOKUP(A91,'[1]FGA 2 (R)'!$B:$B,'[1]FGA 2 (R)'!$I:$I,"")</f>
        <v>0</v>
      </c>
      <c r="D91" s="23"/>
      <c r="E91" s="19">
        <f t="shared" si="40"/>
        <v>46063</v>
      </c>
      <c r="F91" s="20" t="str">
        <f t="shared" si="33"/>
        <v>M</v>
      </c>
      <c r="G91" s="21">
        <f>_xlfn.XLOOKUP(E91,'[1]FGA 2 (R)'!$B:$B,'[1]FGA 2 (R)'!$I:$I,"")</f>
        <v>0</v>
      </c>
      <c r="H91" s="23"/>
      <c r="I91" s="19">
        <f t="shared" si="41"/>
        <v>46091</v>
      </c>
      <c r="J91" s="20" t="str">
        <f t="shared" si="34"/>
        <v>M</v>
      </c>
      <c r="K91" s="21">
        <f>_xlfn.XLOOKUP(I91,'[1]FGA 2 (R)'!$B:$B,'[1]FGA 2 (R)'!$I:$I,"")</f>
        <v>0</v>
      </c>
      <c r="L91" s="23"/>
      <c r="M91" s="19">
        <f t="shared" si="42"/>
        <v>46122</v>
      </c>
      <c r="N91" s="20" t="str">
        <f t="shared" si="35"/>
        <v>V</v>
      </c>
      <c r="O91" s="21" t="str">
        <f>_xlfn.XLOOKUP(M91,'[1]FGA 2 (R)'!$B:$B,'[1]FGA 2 (R)'!$I:$I,"")</f>
        <v/>
      </c>
      <c r="P91" s="23"/>
      <c r="Q91" s="19">
        <f t="shared" si="43"/>
        <v>46152</v>
      </c>
      <c r="R91" s="20" t="str">
        <f t="shared" si="36"/>
        <v>D</v>
      </c>
      <c r="S91" s="21" t="str">
        <f>_xlfn.XLOOKUP(Q91,'[1]FGA 2 (R)'!$B:$B,'[1]FGA 2 (R)'!$I:$I,"")</f>
        <v/>
      </c>
      <c r="T91" s="23"/>
      <c r="U91" s="19">
        <f t="shared" si="44"/>
        <v>46183</v>
      </c>
      <c r="V91" s="20" t="str">
        <f t="shared" si="37"/>
        <v>M</v>
      </c>
      <c r="W91" s="21" t="str">
        <f>_xlfn.XLOOKUP(U91,'[1]FGA 2 (R)'!$B:$B,'[1]FGA 2 (R)'!$I:$I,"")</f>
        <v/>
      </c>
      <c r="X91" s="23"/>
      <c r="Y91" s="19">
        <f t="shared" si="45"/>
        <v>46213</v>
      </c>
      <c r="Z91" s="20" t="str">
        <f t="shared" si="38"/>
        <v>V</v>
      </c>
      <c r="AA91" s="21" t="str">
        <f>_xlfn.XLOOKUP(Y91,'[1]FGA 2 (R)'!$B:$B,'[1]FGA 2 (R)'!$I:$I,"")</f>
        <v/>
      </c>
      <c r="AB91" s="23"/>
      <c r="AC91" s="19">
        <f t="shared" si="46"/>
        <v>46244</v>
      </c>
      <c r="AD91" s="20" t="str">
        <f t="shared" si="39"/>
        <v>L</v>
      </c>
      <c r="AE91" s="21" t="str">
        <f>_xlfn.XLOOKUP(AC91,'[1]FGA 2 (R)'!$B:$B,'[1]FGA 2 (R)'!$I:$I,"")</f>
        <v/>
      </c>
      <c r="AF91" s="22"/>
    </row>
    <row r="92" spans="1:32" x14ac:dyDescent="0.3">
      <c r="A92" s="19">
        <f t="shared" si="47"/>
        <v>46033</v>
      </c>
      <c r="B92" s="20" t="str">
        <f t="shared" si="32"/>
        <v>D</v>
      </c>
      <c r="C92" s="21">
        <f>_xlfn.XLOOKUP(A92,'[1]FGA 2 (R)'!$B:$B,'[1]FGA 2 (R)'!$I:$I,"")</f>
        <v>0</v>
      </c>
      <c r="D92" s="23"/>
      <c r="E92" s="19">
        <f t="shared" si="40"/>
        <v>46064</v>
      </c>
      <c r="F92" s="20" t="str">
        <f t="shared" si="33"/>
        <v>M</v>
      </c>
      <c r="G92" s="21">
        <f>_xlfn.XLOOKUP(E92,'[1]FGA 2 (R)'!$B:$B,'[1]FGA 2 (R)'!$I:$I,"")</f>
        <v>0</v>
      </c>
      <c r="H92" s="23"/>
      <c r="I92" s="19">
        <f t="shared" si="41"/>
        <v>46092</v>
      </c>
      <c r="J92" s="20" t="str">
        <f t="shared" si="34"/>
        <v>M</v>
      </c>
      <c r="K92" s="21">
        <f>_xlfn.XLOOKUP(I92,'[1]FGA 2 (R)'!$B:$B,'[1]FGA 2 (R)'!$I:$I,"")</f>
        <v>0</v>
      </c>
      <c r="L92" s="23"/>
      <c r="M92" s="19">
        <f t="shared" si="42"/>
        <v>46123</v>
      </c>
      <c r="N92" s="20" t="str">
        <f t="shared" si="35"/>
        <v>S</v>
      </c>
      <c r="O92" s="21" t="str">
        <f>_xlfn.XLOOKUP(M92,'[1]FGA 2 (R)'!$B:$B,'[1]FGA 2 (R)'!$I:$I,"")</f>
        <v/>
      </c>
      <c r="P92" s="23"/>
      <c r="Q92" s="19">
        <f t="shared" si="43"/>
        <v>46153</v>
      </c>
      <c r="R92" s="20" t="str">
        <f t="shared" si="36"/>
        <v>L</v>
      </c>
      <c r="S92" s="21" t="str">
        <f>_xlfn.XLOOKUP(Q92,'[1]FGA 2 (R)'!$B:$B,'[1]FGA 2 (R)'!$I:$I,"")</f>
        <v/>
      </c>
      <c r="T92" s="23"/>
      <c r="U92" s="19">
        <f t="shared" si="44"/>
        <v>46184</v>
      </c>
      <c r="V92" s="20" t="str">
        <f t="shared" si="37"/>
        <v>J</v>
      </c>
      <c r="W92" s="21" t="str">
        <f>_xlfn.XLOOKUP(U92,'[1]FGA 2 (R)'!$B:$B,'[1]FGA 2 (R)'!$I:$I,"")</f>
        <v/>
      </c>
      <c r="X92" s="23"/>
      <c r="Y92" s="19">
        <f t="shared" si="45"/>
        <v>46214</v>
      </c>
      <c r="Z92" s="20" t="str">
        <f t="shared" si="38"/>
        <v>S</v>
      </c>
      <c r="AA92" s="21" t="str">
        <f>_xlfn.XLOOKUP(Y92,'[1]FGA 2 (R)'!$B:$B,'[1]FGA 2 (R)'!$I:$I,"")</f>
        <v/>
      </c>
      <c r="AB92" s="23"/>
      <c r="AC92" s="19">
        <f t="shared" si="46"/>
        <v>46245</v>
      </c>
      <c r="AD92" s="20" t="str">
        <f t="shared" si="39"/>
        <v>M</v>
      </c>
      <c r="AE92" s="21" t="str">
        <f>_xlfn.XLOOKUP(AC92,'[1]FGA 2 (R)'!$B:$B,'[1]FGA 2 (R)'!$I:$I,"")</f>
        <v/>
      </c>
      <c r="AF92" s="22"/>
    </row>
    <row r="93" spans="1:32" x14ac:dyDescent="0.3">
      <c r="A93" s="19">
        <f t="shared" si="47"/>
        <v>46034</v>
      </c>
      <c r="B93" s="20" t="str">
        <f t="shared" si="32"/>
        <v>L</v>
      </c>
      <c r="C93" s="21">
        <f>_xlfn.XLOOKUP(A93,'[1]FGA 2 (R)'!$B:$B,'[1]FGA 2 (R)'!$I:$I,"")</f>
        <v>0</v>
      </c>
      <c r="D93" s="23"/>
      <c r="E93" s="19">
        <f t="shared" si="40"/>
        <v>46065</v>
      </c>
      <c r="F93" s="20" t="str">
        <f t="shared" si="33"/>
        <v>J</v>
      </c>
      <c r="G93" s="21">
        <f>_xlfn.XLOOKUP(E93,'[1]FGA 2 (R)'!$B:$B,'[1]FGA 2 (R)'!$I:$I,"")</f>
        <v>0</v>
      </c>
      <c r="H93" s="23"/>
      <c r="I93" s="19">
        <f t="shared" si="41"/>
        <v>46093</v>
      </c>
      <c r="J93" s="20" t="str">
        <f t="shared" si="34"/>
        <v>J</v>
      </c>
      <c r="K93" s="21">
        <f>_xlfn.XLOOKUP(I93,'[1]FGA 2 (R)'!$B:$B,'[1]FGA 2 (R)'!$I:$I,"")</f>
        <v>0</v>
      </c>
      <c r="L93" s="23"/>
      <c r="M93" s="19">
        <f t="shared" si="42"/>
        <v>46124</v>
      </c>
      <c r="N93" s="20" t="str">
        <f t="shared" si="35"/>
        <v>D</v>
      </c>
      <c r="O93" s="21" t="str">
        <f>_xlfn.XLOOKUP(M93,'[1]FGA 2 (R)'!$B:$B,'[1]FGA 2 (R)'!$I:$I,"")</f>
        <v/>
      </c>
      <c r="P93" s="23"/>
      <c r="Q93" s="19">
        <f t="shared" si="43"/>
        <v>46154</v>
      </c>
      <c r="R93" s="20" t="str">
        <f t="shared" si="36"/>
        <v>M</v>
      </c>
      <c r="S93" s="21" t="str">
        <f>_xlfn.XLOOKUP(Q93,'[1]FGA 2 (R)'!$B:$B,'[1]FGA 2 (R)'!$I:$I,"")</f>
        <v/>
      </c>
      <c r="T93" s="23"/>
      <c r="U93" s="19">
        <f t="shared" si="44"/>
        <v>46185</v>
      </c>
      <c r="V93" s="20" t="str">
        <f t="shared" si="37"/>
        <v>V</v>
      </c>
      <c r="W93" s="21" t="str">
        <f>_xlfn.XLOOKUP(U93,'[1]FGA 2 (R)'!$B:$B,'[1]FGA 2 (R)'!$I:$I,"")</f>
        <v/>
      </c>
      <c r="X93" s="23"/>
      <c r="Y93" s="19">
        <f t="shared" si="45"/>
        <v>46215</v>
      </c>
      <c r="Z93" s="20" t="str">
        <f t="shared" si="38"/>
        <v>D</v>
      </c>
      <c r="AA93" s="21" t="str">
        <f>_xlfn.XLOOKUP(Y93,'[1]FGA 2 (R)'!$B:$B,'[1]FGA 2 (R)'!$I:$I,"")</f>
        <v/>
      </c>
      <c r="AB93" s="23"/>
      <c r="AC93" s="19">
        <f t="shared" si="46"/>
        <v>46246</v>
      </c>
      <c r="AD93" s="20" t="str">
        <f t="shared" si="39"/>
        <v>M</v>
      </c>
      <c r="AE93" s="21" t="str">
        <f>_xlfn.XLOOKUP(AC93,'[1]FGA 2 (R)'!$B:$B,'[1]FGA 2 (R)'!$I:$I,"")</f>
        <v/>
      </c>
      <c r="AF93" s="22"/>
    </row>
    <row r="94" spans="1:32" x14ac:dyDescent="0.3">
      <c r="A94" s="19">
        <f t="shared" si="47"/>
        <v>46035</v>
      </c>
      <c r="B94" s="20" t="str">
        <f t="shared" si="32"/>
        <v>M</v>
      </c>
      <c r="C94" s="21">
        <f>_xlfn.XLOOKUP(A94,'[1]FGA 2 (R)'!$B:$B,'[1]FGA 2 (R)'!$I:$I,"")</f>
        <v>0</v>
      </c>
      <c r="D94" s="23"/>
      <c r="E94" s="19">
        <f t="shared" si="40"/>
        <v>46066</v>
      </c>
      <c r="F94" s="20" t="str">
        <f t="shared" si="33"/>
        <v>V</v>
      </c>
      <c r="G94" s="21">
        <f>_xlfn.XLOOKUP(E94,'[1]FGA 2 (R)'!$B:$B,'[1]FGA 2 (R)'!$I:$I,"")</f>
        <v>0</v>
      </c>
      <c r="H94" s="23"/>
      <c r="I94" s="19">
        <f t="shared" si="41"/>
        <v>46094</v>
      </c>
      <c r="J94" s="20" t="str">
        <f t="shared" si="34"/>
        <v>V</v>
      </c>
      <c r="K94" s="21">
        <f>_xlfn.XLOOKUP(I94,'[1]FGA 2 (R)'!$B:$B,'[1]FGA 2 (R)'!$I:$I,"")</f>
        <v>0</v>
      </c>
      <c r="L94" s="23"/>
      <c r="M94" s="19">
        <f t="shared" si="42"/>
        <v>46125</v>
      </c>
      <c r="N94" s="20" t="str">
        <f t="shared" si="35"/>
        <v>L</v>
      </c>
      <c r="O94" s="21" t="str">
        <f>_xlfn.XLOOKUP(M94,'[1]FGA 2 (R)'!$B:$B,'[1]FGA 2 (R)'!$I:$I,"")</f>
        <v/>
      </c>
      <c r="P94" s="23"/>
      <c r="Q94" s="19">
        <f t="shared" si="43"/>
        <v>46155</v>
      </c>
      <c r="R94" s="20" t="str">
        <f t="shared" si="36"/>
        <v>M</v>
      </c>
      <c r="S94" s="21" t="str">
        <f>_xlfn.XLOOKUP(Q94,'[1]FGA 2 (R)'!$B:$B,'[1]FGA 2 (R)'!$I:$I,"")</f>
        <v/>
      </c>
      <c r="T94" s="23"/>
      <c r="U94" s="19">
        <f t="shared" si="44"/>
        <v>46186</v>
      </c>
      <c r="V94" s="20" t="str">
        <f t="shared" si="37"/>
        <v>S</v>
      </c>
      <c r="W94" s="21" t="str">
        <f>_xlfn.XLOOKUP(U94,'[1]FGA 2 (R)'!$B:$B,'[1]FGA 2 (R)'!$I:$I,"")</f>
        <v/>
      </c>
      <c r="X94" s="23"/>
      <c r="Y94" s="19">
        <f t="shared" si="45"/>
        <v>46216</v>
      </c>
      <c r="Z94" s="20" t="str">
        <f t="shared" si="38"/>
        <v>L</v>
      </c>
      <c r="AA94" s="21" t="str">
        <f>_xlfn.XLOOKUP(Y94,'[1]FGA 2 (R)'!$B:$B,'[1]FGA 2 (R)'!$I:$I,"")</f>
        <v/>
      </c>
      <c r="AB94" s="23"/>
      <c r="AC94" s="19">
        <f t="shared" si="46"/>
        <v>46247</v>
      </c>
      <c r="AD94" s="20" t="str">
        <f t="shared" si="39"/>
        <v>J</v>
      </c>
      <c r="AE94" s="21" t="str">
        <f>_xlfn.XLOOKUP(AC94,'[1]FGA 2 (R)'!$B:$B,'[1]FGA 2 (R)'!$I:$I,"")</f>
        <v/>
      </c>
      <c r="AF94" s="22"/>
    </row>
    <row r="95" spans="1:32" x14ac:dyDescent="0.3">
      <c r="A95" s="19">
        <f t="shared" si="47"/>
        <v>46036</v>
      </c>
      <c r="B95" s="20" t="str">
        <f t="shared" si="32"/>
        <v>M</v>
      </c>
      <c r="C95" s="21">
        <f>_xlfn.XLOOKUP(A95,'[1]FGA 2 (R)'!$B:$B,'[1]FGA 2 (R)'!$I:$I,"")</f>
        <v>0</v>
      </c>
      <c r="D95" s="23"/>
      <c r="E95" s="19">
        <f t="shared" si="40"/>
        <v>46067</v>
      </c>
      <c r="F95" s="20" t="str">
        <f t="shared" si="33"/>
        <v>S</v>
      </c>
      <c r="G95" s="21">
        <f>_xlfn.XLOOKUP(E95,'[1]FGA 2 (R)'!$B:$B,'[1]FGA 2 (R)'!$I:$I,"")</f>
        <v>0</v>
      </c>
      <c r="H95" s="23"/>
      <c r="I95" s="19">
        <f t="shared" si="41"/>
        <v>46095</v>
      </c>
      <c r="J95" s="20" t="str">
        <f t="shared" si="34"/>
        <v>S</v>
      </c>
      <c r="K95" s="21">
        <f>_xlfn.XLOOKUP(I95,'[1]FGA 2 (R)'!$B:$B,'[1]FGA 2 (R)'!$I:$I,"")</f>
        <v>0</v>
      </c>
      <c r="L95" s="23"/>
      <c r="M95" s="19">
        <f t="shared" si="42"/>
        <v>46126</v>
      </c>
      <c r="N95" s="20" t="str">
        <f t="shared" si="35"/>
        <v>M</v>
      </c>
      <c r="O95" s="21" t="str">
        <f>_xlfn.XLOOKUP(M95,'[1]FGA 2 (R)'!$B:$B,'[1]FGA 2 (R)'!$I:$I,"")</f>
        <v/>
      </c>
      <c r="P95" s="23"/>
      <c r="Q95" s="19">
        <f t="shared" si="43"/>
        <v>46156</v>
      </c>
      <c r="R95" s="20" t="str">
        <f t="shared" si="36"/>
        <v>J</v>
      </c>
      <c r="S95" s="21" t="str">
        <f>_xlfn.XLOOKUP(Q95,'[1]FGA 2 (R)'!$B:$B,'[1]FGA 2 (R)'!$I:$I,"")</f>
        <v/>
      </c>
      <c r="T95" s="23"/>
      <c r="U95" s="19">
        <f t="shared" si="44"/>
        <v>46187</v>
      </c>
      <c r="V95" s="20" t="str">
        <f t="shared" si="37"/>
        <v>D</v>
      </c>
      <c r="W95" s="21" t="str">
        <f>_xlfn.XLOOKUP(U95,'[1]FGA 2 (R)'!$B:$B,'[1]FGA 2 (R)'!$I:$I,"")</f>
        <v/>
      </c>
      <c r="X95" s="23"/>
      <c r="Y95" s="19">
        <f t="shared" si="45"/>
        <v>46217</v>
      </c>
      <c r="Z95" s="20" t="str">
        <f t="shared" si="38"/>
        <v>M</v>
      </c>
      <c r="AA95" s="21" t="str">
        <f>_xlfn.XLOOKUP(Y95,'[1]FGA 2 (R)'!$B:$B,'[1]FGA 2 (R)'!$I:$I,"")</f>
        <v/>
      </c>
      <c r="AB95" s="23"/>
      <c r="AC95" s="19">
        <f t="shared" si="46"/>
        <v>46248</v>
      </c>
      <c r="AD95" s="20" t="str">
        <f t="shared" si="39"/>
        <v>V</v>
      </c>
      <c r="AE95" s="21" t="str">
        <f>_xlfn.XLOOKUP(AC95,'[1]FGA 2 (R)'!$B:$B,'[1]FGA 2 (R)'!$I:$I,"")</f>
        <v/>
      </c>
      <c r="AF95" s="22"/>
    </row>
    <row r="96" spans="1:32" x14ac:dyDescent="0.3">
      <c r="A96" s="19">
        <f t="shared" si="47"/>
        <v>46037</v>
      </c>
      <c r="B96" s="20" t="str">
        <f t="shared" si="32"/>
        <v>J</v>
      </c>
      <c r="C96" s="21">
        <f>_xlfn.XLOOKUP(A96,'[1]FGA 2 (R)'!$B:$B,'[1]FGA 2 (R)'!$I:$I,"")</f>
        <v>0</v>
      </c>
      <c r="D96" s="23"/>
      <c r="E96" s="19">
        <f t="shared" si="40"/>
        <v>46068</v>
      </c>
      <c r="F96" s="20" t="str">
        <f t="shared" si="33"/>
        <v>D</v>
      </c>
      <c r="G96" s="21">
        <f>_xlfn.XLOOKUP(E96,'[1]FGA 2 (R)'!$B:$B,'[1]FGA 2 (R)'!$I:$I,"")</f>
        <v>0</v>
      </c>
      <c r="H96" s="23"/>
      <c r="I96" s="19">
        <f t="shared" si="41"/>
        <v>46096</v>
      </c>
      <c r="J96" s="20" t="str">
        <f t="shared" si="34"/>
        <v>D</v>
      </c>
      <c r="K96" s="21">
        <f>_xlfn.XLOOKUP(I96,'[1]FGA 2 (R)'!$B:$B,'[1]FGA 2 (R)'!$I:$I,"")</f>
        <v>0</v>
      </c>
      <c r="L96" s="23"/>
      <c r="M96" s="19">
        <f t="shared" si="42"/>
        <v>46127</v>
      </c>
      <c r="N96" s="20" t="str">
        <f t="shared" si="35"/>
        <v>M</v>
      </c>
      <c r="O96" s="21" t="str">
        <f>_xlfn.XLOOKUP(M96,'[1]FGA 2 (R)'!$B:$B,'[1]FGA 2 (R)'!$I:$I,"")</f>
        <v/>
      </c>
      <c r="P96" s="23"/>
      <c r="Q96" s="19">
        <f t="shared" si="43"/>
        <v>46157</v>
      </c>
      <c r="R96" s="20" t="str">
        <f t="shared" si="36"/>
        <v>V</v>
      </c>
      <c r="S96" s="21" t="str">
        <f>_xlfn.XLOOKUP(Q96,'[1]FGA 2 (R)'!$B:$B,'[1]FGA 2 (R)'!$I:$I,"")</f>
        <v/>
      </c>
      <c r="T96" s="23"/>
      <c r="U96" s="19">
        <f t="shared" si="44"/>
        <v>46188</v>
      </c>
      <c r="V96" s="20" t="str">
        <f t="shared" si="37"/>
        <v>L</v>
      </c>
      <c r="W96" s="21" t="str">
        <f>_xlfn.XLOOKUP(U96,'[1]FGA 2 (R)'!$B:$B,'[1]FGA 2 (R)'!$I:$I,"")</f>
        <v/>
      </c>
      <c r="X96" s="23"/>
      <c r="Y96" s="19">
        <f t="shared" si="45"/>
        <v>46218</v>
      </c>
      <c r="Z96" s="20" t="str">
        <f t="shared" si="38"/>
        <v>M</v>
      </c>
      <c r="AA96" s="21" t="str">
        <f>_xlfn.XLOOKUP(Y96,'[1]FGA 2 (R)'!$B:$B,'[1]FGA 2 (R)'!$I:$I,"")</f>
        <v/>
      </c>
      <c r="AB96" s="23"/>
      <c r="AC96" s="19">
        <f t="shared" si="46"/>
        <v>46249</v>
      </c>
      <c r="AD96" s="20" t="str">
        <f t="shared" si="39"/>
        <v>S</v>
      </c>
      <c r="AE96" s="21" t="str">
        <f>_xlfn.XLOOKUP(AC96,'[1]FGA 2 (R)'!$B:$B,'[1]FGA 2 (R)'!$I:$I,"")</f>
        <v/>
      </c>
      <c r="AF96" s="22"/>
    </row>
    <row r="97" spans="1:32" x14ac:dyDescent="0.3">
      <c r="A97" s="19">
        <f t="shared" si="47"/>
        <v>46038</v>
      </c>
      <c r="B97" s="20" t="str">
        <f t="shared" si="32"/>
        <v>V</v>
      </c>
      <c r="C97" s="21">
        <f>_xlfn.XLOOKUP(A97,'[1]FGA 2 (R)'!$B:$B,'[1]FGA 2 (R)'!$I:$I,"")</f>
        <v>0</v>
      </c>
      <c r="D97" s="23"/>
      <c r="E97" s="19">
        <f t="shared" si="40"/>
        <v>46069</v>
      </c>
      <c r="F97" s="20" t="str">
        <f t="shared" si="33"/>
        <v>L</v>
      </c>
      <c r="G97" s="21">
        <f>_xlfn.XLOOKUP(E97,'[1]FGA 2 (R)'!$B:$B,'[1]FGA 2 (R)'!$I:$I,"")</f>
        <v>0</v>
      </c>
      <c r="H97" s="23"/>
      <c r="I97" s="19">
        <f t="shared" si="41"/>
        <v>46097</v>
      </c>
      <c r="J97" s="20" t="str">
        <f t="shared" si="34"/>
        <v>L</v>
      </c>
      <c r="K97" s="21">
        <f>_xlfn.XLOOKUP(I97,'[1]FGA 2 (R)'!$B:$B,'[1]FGA 2 (R)'!$I:$I,"")</f>
        <v>0</v>
      </c>
      <c r="L97" s="23"/>
      <c r="M97" s="19">
        <f t="shared" si="42"/>
        <v>46128</v>
      </c>
      <c r="N97" s="20" t="str">
        <f t="shared" si="35"/>
        <v>J</v>
      </c>
      <c r="O97" s="21" t="str">
        <f>_xlfn.XLOOKUP(M97,'[1]FGA 2 (R)'!$B:$B,'[1]FGA 2 (R)'!$I:$I,"")</f>
        <v/>
      </c>
      <c r="P97" s="23"/>
      <c r="Q97" s="19">
        <f t="shared" si="43"/>
        <v>46158</v>
      </c>
      <c r="R97" s="20" t="str">
        <f t="shared" si="36"/>
        <v>S</v>
      </c>
      <c r="S97" s="21" t="str">
        <f>_xlfn.XLOOKUP(Q97,'[1]FGA 2 (R)'!$B:$B,'[1]FGA 2 (R)'!$I:$I,"")</f>
        <v/>
      </c>
      <c r="T97" s="23"/>
      <c r="U97" s="19">
        <f t="shared" si="44"/>
        <v>46189</v>
      </c>
      <c r="V97" s="20" t="str">
        <f t="shared" si="37"/>
        <v>M</v>
      </c>
      <c r="W97" s="21" t="str">
        <f>_xlfn.XLOOKUP(U97,'[1]FGA 2 (R)'!$B:$B,'[1]FGA 2 (R)'!$I:$I,"")</f>
        <v/>
      </c>
      <c r="X97" s="23"/>
      <c r="Y97" s="19">
        <f t="shared" si="45"/>
        <v>46219</v>
      </c>
      <c r="Z97" s="20" t="str">
        <f t="shared" si="38"/>
        <v>J</v>
      </c>
      <c r="AA97" s="21" t="str">
        <f>_xlfn.XLOOKUP(Y97,'[1]FGA 2 (R)'!$B:$B,'[1]FGA 2 (R)'!$I:$I,"")</f>
        <v/>
      </c>
      <c r="AB97" s="23"/>
      <c r="AC97" s="19">
        <f t="shared" si="46"/>
        <v>46250</v>
      </c>
      <c r="AD97" s="20" t="str">
        <f t="shared" si="39"/>
        <v>D</v>
      </c>
      <c r="AE97" s="21" t="str">
        <f>_xlfn.XLOOKUP(AC97,'[1]FGA 2 (R)'!$B:$B,'[1]FGA 2 (R)'!$I:$I,"")</f>
        <v/>
      </c>
      <c r="AF97" s="22"/>
    </row>
    <row r="98" spans="1:32" x14ac:dyDescent="0.3">
      <c r="A98" s="19">
        <f t="shared" si="47"/>
        <v>46039</v>
      </c>
      <c r="B98" s="20" t="str">
        <f t="shared" si="32"/>
        <v>S</v>
      </c>
      <c r="C98" s="21">
        <f>_xlfn.XLOOKUP(A98,'[1]FGA 2 (R)'!$B:$B,'[1]FGA 2 (R)'!$I:$I,"")</f>
        <v>0</v>
      </c>
      <c r="D98" s="23"/>
      <c r="E98" s="19">
        <f t="shared" si="40"/>
        <v>46070</v>
      </c>
      <c r="F98" s="20" t="str">
        <f t="shared" si="33"/>
        <v>M</v>
      </c>
      <c r="G98" s="21">
        <f>_xlfn.XLOOKUP(E98,'[1]FGA 2 (R)'!$B:$B,'[1]FGA 2 (R)'!$I:$I,"")</f>
        <v>0</v>
      </c>
      <c r="H98" s="23"/>
      <c r="I98" s="19">
        <f t="shared" si="41"/>
        <v>46098</v>
      </c>
      <c r="J98" s="20" t="str">
        <f t="shared" si="34"/>
        <v>M</v>
      </c>
      <c r="K98" s="21">
        <f>_xlfn.XLOOKUP(I98,'[1]FGA 2 (R)'!$B:$B,'[1]FGA 2 (R)'!$I:$I,"")</f>
        <v>0</v>
      </c>
      <c r="L98" s="23"/>
      <c r="M98" s="19">
        <f t="shared" si="42"/>
        <v>46129</v>
      </c>
      <c r="N98" s="20" t="str">
        <f t="shared" si="35"/>
        <v>V</v>
      </c>
      <c r="O98" s="21" t="str">
        <f>_xlfn.XLOOKUP(M98,'[1]FGA 2 (R)'!$B:$B,'[1]FGA 2 (R)'!$I:$I,"")</f>
        <v/>
      </c>
      <c r="P98" s="23"/>
      <c r="Q98" s="19">
        <f t="shared" si="43"/>
        <v>46159</v>
      </c>
      <c r="R98" s="20" t="str">
        <f t="shared" si="36"/>
        <v>D</v>
      </c>
      <c r="S98" s="21" t="str">
        <f>_xlfn.XLOOKUP(Q98,'[1]FGA 2 (R)'!$B:$B,'[1]FGA 2 (R)'!$I:$I,"")</f>
        <v/>
      </c>
      <c r="T98" s="23"/>
      <c r="U98" s="19">
        <f t="shared" si="44"/>
        <v>46190</v>
      </c>
      <c r="V98" s="20" t="str">
        <f t="shared" si="37"/>
        <v>M</v>
      </c>
      <c r="W98" s="21" t="str">
        <f>_xlfn.XLOOKUP(U98,'[1]FGA 2 (R)'!$B:$B,'[1]FGA 2 (R)'!$I:$I,"")</f>
        <v/>
      </c>
      <c r="X98" s="23"/>
      <c r="Y98" s="19">
        <f t="shared" si="45"/>
        <v>46220</v>
      </c>
      <c r="Z98" s="20" t="str">
        <f t="shared" si="38"/>
        <v>V</v>
      </c>
      <c r="AA98" s="21" t="str">
        <f>_xlfn.XLOOKUP(Y98,'[1]FGA 2 (R)'!$B:$B,'[1]FGA 2 (R)'!$I:$I,"")</f>
        <v/>
      </c>
      <c r="AB98" s="23"/>
      <c r="AC98" s="19">
        <f t="shared" si="46"/>
        <v>46251</v>
      </c>
      <c r="AD98" s="20" t="str">
        <f t="shared" si="39"/>
        <v>L</v>
      </c>
      <c r="AE98" s="21" t="str">
        <f>_xlfn.XLOOKUP(AC98,'[1]FGA 2 (R)'!$B:$B,'[1]FGA 2 (R)'!$I:$I,"")</f>
        <v/>
      </c>
      <c r="AF98" s="22"/>
    </row>
    <row r="99" spans="1:32" x14ac:dyDescent="0.3">
      <c r="A99" s="19">
        <f t="shared" si="47"/>
        <v>46040</v>
      </c>
      <c r="B99" s="20" t="str">
        <f t="shared" si="32"/>
        <v>D</v>
      </c>
      <c r="C99" s="21">
        <f>_xlfn.XLOOKUP(A99,'[1]FGA 2 (R)'!$B:$B,'[1]FGA 2 (R)'!$I:$I,"")</f>
        <v>0</v>
      </c>
      <c r="D99" s="23"/>
      <c r="E99" s="19">
        <f t="shared" si="40"/>
        <v>46071</v>
      </c>
      <c r="F99" s="20" t="str">
        <f t="shared" si="33"/>
        <v>M</v>
      </c>
      <c r="G99" s="21">
        <f>_xlfn.XLOOKUP(E99,'[1]FGA 2 (R)'!$B:$B,'[1]FGA 2 (R)'!$I:$I,"")</f>
        <v>0</v>
      </c>
      <c r="H99" s="23"/>
      <c r="I99" s="19">
        <f t="shared" si="41"/>
        <v>46099</v>
      </c>
      <c r="J99" s="20" t="str">
        <f t="shared" si="34"/>
        <v>M</v>
      </c>
      <c r="K99" s="21">
        <f>_xlfn.XLOOKUP(I99,'[1]FGA 2 (R)'!$B:$B,'[1]FGA 2 (R)'!$I:$I,"")</f>
        <v>0</v>
      </c>
      <c r="L99" s="23"/>
      <c r="M99" s="19">
        <f t="shared" si="42"/>
        <v>46130</v>
      </c>
      <c r="N99" s="20" t="str">
        <f t="shared" si="35"/>
        <v>S</v>
      </c>
      <c r="O99" s="21" t="str">
        <f>_xlfn.XLOOKUP(M99,'[1]FGA 2 (R)'!$B:$B,'[1]FGA 2 (R)'!$I:$I,"")</f>
        <v/>
      </c>
      <c r="P99" s="23"/>
      <c r="Q99" s="19">
        <f t="shared" si="43"/>
        <v>46160</v>
      </c>
      <c r="R99" s="20" t="str">
        <f t="shared" si="36"/>
        <v>L</v>
      </c>
      <c r="S99" s="21" t="str">
        <f>_xlfn.XLOOKUP(Q99,'[1]FGA 2 (R)'!$B:$B,'[1]FGA 2 (R)'!$I:$I,"")</f>
        <v/>
      </c>
      <c r="T99" s="23"/>
      <c r="U99" s="19">
        <f t="shared" si="44"/>
        <v>46191</v>
      </c>
      <c r="V99" s="20" t="str">
        <f t="shared" si="37"/>
        <v>J</v>
      </c>
      <c r="W99" s="21" t="str">
        <f>_xlfn.XLOOKUP(U99,'[1]FGA 2 (R)'!$B:$B,'[1]FGA 2 (R)'!$I:$I,"")</f>
        <v/>
      </c>
      <c r="X99" s="23"/>
      <c r="Y99" s="19">
        <f t="shared" si="45"/>
        <v>46221</v>
      </c>
      <c r="Z99" s="20" t="str">
        <f t="shared" si="38"/>
        <v>S</v>
      </c>
      <c r="AA99" s="21" t="str">
        <f>_xlfn.XLOOKUP(Y99,'[1]FGA 2 (R)'!$B:$B,'[1]FGA 2 (R)'!$I:$I,"")</f>
        <v/>
      </c>
      <c r="AB99" s="23"/>
      <c r="AC99" s="19">
        <f t="shared" si="46"/>
        <v>46252</v>
      </c>
      <c r="AD99" s="20" t="str">
        <f t="shared" si="39"/>
        <v>M</v>
      </c>
      <c r="AE99" s="21" t="str">
        <f>_xlfn.XLOOKUP(AC99,'[1]FGA 2 (R)'!$B:$B,'[1]FGA 2 (R)'!$I:$I,"")</f>
        <v/>
      </c>
      <c r="AF99" s="22"/>
    </row>
    <row r="100" spans="1:32" ht="13.95" customHeight="1" x14ac:dyDescent="0.3">
      <c r="A100" s="19">
        <f t="shared" si="47"/>
        <v>46041</v>
      </c>
      <c r="B100" s="20" t="str">
        <f t="shared" si="32"/>
        <v>L</v>
      </c>
      <c r="C100" s="21">
        <f>_xlfn.XLOOKUP(A100,'[1]FGA 2 (R)'!$B:$B,'[1]FGA 2 (R)'!$I:$I,"")</f>
        <v>0</v>
      </c>
      <c r="D100" s="23"/>
      <c r="E100" s="19">
        <f t="shared" si="40"/>
        <v>46072</v>
      </c>
      <c r="F100" s="20" t="str">
        <f t="shared" si="33"/>
        <v>J</v>
      </c>
      <c r="G100" s="21">
        <f>_xlfn.XLOOKUP(E100,'[1]FGA 2 (R)'!$B:$B,'[1]FGA 2 (R)'!$I:$I,"")</f>
        <v>0</v>
      </c>
      <c r="H100" s="23"/>
      <c r="I100" s="19">
        <f t="shared" si="41"/>
        <v>46100</v>
      </c>
      <c r="J100" s="20" t="str">
        <f t="shared" si="34"/>
        <v>J</v>
      </c>
      <c r="K100" s="21">
        <f>_xlfn.XLOOKUP(I100,'[1]FGA 2 (R)'!$B:$B,'[1]FGA 2 (R)'!$I:$I,"")</f>
        <v>0</v>
      </c>
      <c r="L100" s="23"/>
      <c r="M100" s="19">
        <f t="shared" si="42"/>
        <v>46131</v>
      </c>
      <c r="N100" s="20" t="str">
        <f t="shared" si="35"/>
        <v>D</v>
      </c>
      <c r="O100" s="21" t="str">
        <f>_xlfn.XLOOKUP(M100,'[1]FGA 2 (R)'!$B:$B,'[1]FGA 2 (R)'!$I:$I,"")</f>
        <v/>
      </c>
      <c r="P100" s="23"/>
      <c r="Q100" s="19">
        <f t="shared" si="43"/>
        <v>46161</v>
      </c>
      <c r="R100" s="20" t="str">
        <f t="shared" si="36"/>
        <v>M</v>
      </c>
      <c r="S100" s="21" t="str">
        <f>_xlfn.XLOOKUP(Q100,'[1]FGA 2 (R)'!$B:$B,'[1]FGA 2 (R)'!$I:$I,"")</f>
        <v/>
      </c>
      <c r="T100" s="23"/>
      <c r="U100" s="19">
        <f t="shared" si="44"/>
        <v>46192</v>
      </c>
      <c r="V100" s="20" t="str">
        <f t="shared" si="37"/>
        <v>V</v>
      </c>
      <c r="W100" s="21" t="str">
        <f>_xlfn.XLOOKUP(U100,'[1]FGA 2 (R)'!$B:$B,'[1]FGA 2 (R)'!$I:$I,"")</f>
        <v/>
      </c>
      <c r="X100" s="23"/>
      <c r="Y100" s="19">
        <f t="shared" si="45"/>
        <v>46222</v>
      </c>
      <c r="Z100" s="20" t="str">
        <f t="shared" si="38"/>
        <v>D</v>
      </c>
      <c r="AA100" s="21" t="str">
        <f>_xlfn.XLOOKUP(Y100,'[1]FGA 2 (R)'!$B:$B,'[1]FGA 2 (R)'!$I:$I,"")</f>
        <v/>
      </c>
      <c r="AB100" s="23"/>
      <c r="AC100" s="19">
        <f t="shared" si="46"/>
        <v>46253</v>
      </c>
      <c r="AD100" s="20" t="str">
        <f t="shared" si="39"/>
        <v>M</v>
      </c>
      <c r="AE100" s="21" t="str">
        <f>_xlfn.XLOOKUP(AC100,'[1]FGA 2 (R)'!$B:$B,'[1]FGA 2 (R)'!$I:$I,"")</f>
        <v/>
      </c>
      <c r="AF100" s="22"/>
    </row>
    <row r="101" spans="1:32" x14ac:dyDescent="0.3">
      <c r="A101" s="19">
        <f t="shared" si="47"/>
        <v>46042</v>
      </c>
      <c r="B101" s="20" t="str">
        <f t="shared" si="32"/>
        <v>M</v>
      </c>
      <c r="C101" s="21">
        <f>_xlfn.XLOOKUP(A101,'[1]FGA 2 (R)'!$B:$B,'[1]FGA 2 (R)'!$I:$I,"")</f>
        <v>0</v>
      </c>
      <c r="D101" s="23"/>
      <c r="E101" s="19">
        <f t="shared" si="40"/>
        <v>46073</v>
      </c>
      <c r="F101" s="20" t="str">
        <f t="shared" si="33"/>
        <v>V</v>
      </c>
      <c r="G101" s="21">
        <f>_xlfn.XLOOKUP(E101,'[1]FGA 2 (R)'!$B:$B,'[1]FGA 2 (R)'!$I:$I,"")</f>
        <v>0</v>
      </c>
      <c r="H101" s="23"/>
      <c r="I101" s="19">
        <f t="shared" si="41"/>
        <v>46101</v>
      </c>
      <c r="J101" s="20" t="str">
        <f t="shared" si="34"/>
        <v>V</v>
      </c>
      <c r="K101" s="21">
        <f>_xlfn.XLOOKUP(I101,'[1]FGA 2 (R)'!$B:$B,'[1]FGA 2 (R)'!$I:$I,"")</f>
        <v>0</v>
      </c>
      <c r="L101" s="23"/>
      <c r="M101" s="19">
        <f t="shared" si="42"/>
        <v>46132</v>
      </c>
      <c r="N101" s="20" t="str">
        <f t="shared" si="35"/>
        <v>L</v>
      </c>
      <c r="O101" s="21" t="str">
        <f>_xlfn.XLOOKUP(M101,'[1]FGA 2 (R)'!$B:$B,'[1]FGA 2 (R)'!$I:$I,"")</f>
        <v/>
      </c>
      <c r="P101" s="23"/>
      <c r="Q101" s="19">
        <f t="shared" si="43"/>
        <v>46162</v>
      </c>
      <c r="R101" s="20" t="str">
        <f t="shared" si="36"/>
        <v>M</v>
      </c>
      <c r="S101" s="21" t="str">
        <f>_xlfn.XLOOKUP(Q101,'[1]FGA 2 (R)'!$B:$B,'[1]FGA 2 (R)'!$I:$I,"")</f>
        <v/>
      </c>
      <c r="T101" s="23"/>
      <c r="U101" s="19">
        <f t="shared" si="44"/>
        <v>46193</v>
      </c>
      <c r="V101" s="20" t="str">
        <f t="shared" si="37"/>
        <v>S</v>
      </c>
      <c r="W101" s="21" t="str">
        <f>_xlfn.XLOOKUP(U101,'[1]FGA 2 (R)'!$B:$B,'[1]FGA 2 (R)'!$I:$I,"")</f>
        <v/>
      </c>
      <c r="X101" s="23"/>
      <c r="Y101" s="19">
        <f t="shared" si="45"/>
        <v>46223</v>
      </c>
      <c r="Z101" s="20" t="str">
        <f t="shared" si="38"/>
        <v>L</v>
      </c>
      <c r="AA101" s="21" t="str">
        <f>_xlfn.XLOOKUP(Y101,'[1]FGA 2 (R)'!$B:$B,'[1]FGA 2 (R)'!$I:$I,"")</f>
        <v/>
      </c>
      <c r="AB101" s="23"/>
      <c r="AC101" s="19">
        <f t="shared" si="46"/>
        <v>46254</v>
      </c>
      <c r="AD101" s="20" t="str">
        <f t="shared" si="39"/>
        <v>J</v>
      </c>
      <c r="AE101" s="21" t="str">
        <f>_xlfn.XLOOKUP(AC101,'[1]FGA 2 (R)'!$B:$B,'[1]FGA 2 (R)'!$I:$I,"")</f>
        <v/>
      </c>
      <c r="AF101" s="22"/>
    </row>
    <row r="102" spans="1:32" ht="14.4" customHeight="1" x14ac:dyDescent="0.3">
      <c r="A102" s="19">
        <f t="shared" si="47"/>
        <v>46043</v>
      </c>
      <c r="B102" s="20" t="str">
        <f t="shared" si="32"/>
        <v>M</v>
      </c>
      <c r="C102" s="21">
        <f>_xlfn.XLOOKUP(A102,'[1]FGA 2 (R)'!$B:$B,'[1]FGA 2 (R)'!$I:$I,"")</f>
        <v>0</v>
      </c>
      <c r="D102" s="23"/>
      <c r="E102" s="19">
        <f t="shared" si="40"/>
        <v>46074</v>
      </c>
      <c r="F102" s="20" t="str">
        <f t="shared" si="33"/>
        <v>S</v>
      </c>
      <c r="G102" s="21">
        <f>_xlfn.XLOOKUP(E102,'[1]FGA 2 (R)'!$B:$B,'[1]FGA 2 (R)'!$I:$I,"")</f>
        <v>0</v>
      </c>
      <c r="H102" s="23"/>
      <c r="I102" s="19">
        <f t="shared" si="41"/>
        <v>46102</v>
      </c>
      <c r="J102" s="20" t="str">
        <f t="shared" si="34"/>
        <v>S</v>
      </c>
      <c r="K102" s="21">
        <f>_xlfn.XLOOKUP(I102,'[1]FGA 2 (R)'!$B:$B,'[1]FGA 2 (R)'!$I:$I,"")</f>
        <v>0</v>
      </c>
      <c r="L102" s="23"/>
      <c r="M102" s="19">
        <f t="shared" si="42"/>
        <v>46133</v>
      </c>
      <c r="N102" s="20" t="str">
        <f t="shared" si="35"/>
        <v>M</v>
      </c>
      <c r="O102" s="21" t="str">
        <f>_xlfn.XLOOKUP(M102,'[1]FGA 2 (R)'!$B:$B,'[1]FGA 2 (R)'!$I:$I,"")</f>
        <v/>
      </c>
      <c r="P102" s="23"/>
      <c r="Q102" s="19">
        <f t="shared" si="43"/>
        <v>46163</v>
      </c>
      <c r="R102" s="20" t="str">
        <f t="shared" si="36"/>
        <v>J</v>
      </c>
      <c r="S102" s="21" t="str">
        <f>_xlfn.XLOOKUP(Q102,'[1]FGA 2 (R)'!$B:$B,'[1]FGA 2 (R)'!$I:$I,"")</f>
        <v/>
      </c>
      <c r="T102" s="23"/>
      <c r="U102" s="19">
        <f t="shared" si="44"/>
        <v>46194</v>
      </c>
      <c r="V102" s="20" t="str">
        <f t="shared" si="37"/>
        <v>D</v>
      </c>
      <c r="W102" s="21" t="str">
        <f>_xlfn.XLOOKUP(U102,'[1]FGA 2 (R)'!$B:$B,'[1]FGA 2 (R)'!$I:$I,"")</f>
        <v/>
      </c>
      <c r="X102" s="23"/>
      <c r="Y102" s="19">
        <f t="shared" si="45"/>
        <v>46224</v>
      </c>
      <c r="Z102" s="20" t="str">
        <f t="shared" si="38"/>
        <v>M</v>
      </c>
      <c r="AA102" s="21" t="str">
        <f>_xlfn.XLOOKUP(Y102,'[1]FGA 2 (R)'!$B:$B,'[1]FGA 2 (R)'!$I:$I,"")</f>
        <v/>
      </c>
      <c r="AB102" s="23"/>
      <c r="AC102" s="19">
        <f t="shared" si="46"/>
        <v>46255</v>
      </c>
      <c r="AD102" s="20" t="str">
        <f t="shared" si="39"/>
        <v>V</v>
      </c>
      <c r="AE102" s="21" t="str">
        <f>_xlfn.XLOOKUP(AC102,'[1]FGA 2 (R)'!$B:$B,'[1]FGA 2 (R)'!$I:$I,"")</f>
        <v/>
      </c>
      <c r="AF102" s="22"/>
    </row>
    <row r="103" spans="1:32" ht="14.4" customHeight="1" x14ac:dyDescent="0.3">
      <c r="A103" s="19">
        <f t="shared" si="47"/>
        <v>46044</v>
      </c>
      <c r="B103" s="20" t="str">
        <f t="shared" si="32"/>
        <v>J</v>
      </c>
      <c r="C103" s="21">
        <f>_xlfn.XLOOKUP(A103,'[1]FGA 2 (R)'!$B:$B,'[1]FGA 2 (R)'!$I:$I,"")</f>
        <v>0</v>
      </c>
      <c r="D103" s="23"/>
      <c r="E103" s="19">
        <f t="shared" si="40"/>
        <v>46075</v>
      </c>
      <c r="F103" s="20" t="str">
        <f t="shared" si="33"/>
        <v>D</v>
      </c>
      <c r="G103" s="21">
        <f>_xlfn.XLOOKUP(E103,'[1]FGA 2 (R)'!$B:$B,'[1]FGA 2 (R)'!$I:$I,"")</f>
        <v>0</v>
      </c>
      <c r="H103" s="23"/>
      <c r="I103" s="19">
        <f t="shared" si="41"/>
        <v>46103</v>
      </c>
      <c r="J103" s="20" t="str">
        <f t="shared" si="34"/>
        <v>D</v>
      </c>
      <c r="K103" s="21">
        <f>_xlfn.XLOOKUP(I103,'[1]FGA 2 (R)'!$B:$B,'[1]FGA 2 (R)'!$I:$I,"")</f>
        <v>0</v>
      </c>
      <c r="L103" s="23"/>
      <c r="M103" s="19">
        <f t="shared" si="42"/>
        <v>46134</v>
      </c>
      <c r="N103" s="20" t="str">
        <f t="shared" si="35"/>
        <v>M</v>
      </c>
      <c r="O103" s="21" t="str">
        <f>_xlfn.XLOOKUP(M103,'[1]FGA 2 (R)'!$B:$B,'[1]FGA 2 (R)'!$I:$I,"")</f>
        <v/>
      </c>
      <c r="P103" s="23"/>
      <c r="Q103" s="19">
        <f t="shared" si="43"/>
        <v>46164</v>
      </c>
      <c r="R103" s="20" t="str">
        <f t="shared" si="36"/>
        <v>V</v>
      </c>
      <c r="S103" s="21" t="str">
        <f>_xlfn.XLOOKUP(Q103,'[1]FGA 2 (R)'!$B:$B,'[1]FGA 2 (R)'!$I:$I,"")</f>
        <v/>
      </c>
      <c r="T103" s="23"/>
      <c r="U103" s="19">
        <f t="shared" si="44"/>
        <v>46195</v>
      </c>
      <c r="V103" s="20" t="str">
        <f t="shared" si="37"/>
        <v>L</v>
      </c>
      <c r="W103" s="21" t="str">
        <f>_xlfn.XLOOKUP(U103,'[1]FGA 2 (R)'!$B:$B,'[1]FGA 2 (R)'!$I:$I,"")</f>
        <v/>
      </c>
      <c r="X103" s="23"/>
      <c r="Y103" s="19">
        <f t="shared" si="45"/>
        <v>46225</v>
      </c>
      <c r="Z103" s="20" t="str">
        <f t="shared" si="38"/>
        <v>M</v>
      </c>
      <c r="AA103" s="21" t="str">
        <f>_xlfn.XLOOKUP(Y103,'[1]FGA 2 (R)'!$B:$B,'[1]FGA 2 (R)'!$I:$I,"")</f>
        <v/>
      </c>
      <c r="AB103" s="23"/>
      <c r="AC103" s="19">
        <f t="shared" si="46"/>
        <v>46256</v>
      </c>
      <c r="AD103" s="20" t="str">
        <f t="shared" si="39"/>
        <v>S</v>
      </c>
      <c r="AE103" s="21" t="str">
        <f>_xlfn.XLOOKUP(AC103,'[1]FGA 2 (R)'!$B:$B,'[1]FGA 2 (R)'!$I:$I,"")</f>
        <v/>
      </c>
      <c r="AF103" s="22"/>
    </row>
    <row r="104" spans="1:32" x14ac:dyDescent="0.3">
      <c r="A104" s="19">
        <f t="shared" si="47"/>
        <v>46045</v>
      </c>
      <c r="B104" s="20" t="str">
        <f t="shared" si="32"/>
        <v>V</v>
      </c>
      <c r="C104" s="21">
        <f>_xlfn.XLOOKUP(A104,'[1]FGA 2 (R)'!$B:$B,'[1]FGA 2 (R)'!$I:$I,"")</f>
        <v>0</v>
      </c>
      <c r="D104" s="23"/>
      <c r="E104" s="19">
        <f t="shared" si="40"/>
        <v>46076</v>
      </c>
      <c r="F104" s="20" t="str">
        <f t="shared" si="33"/>
        <v>L</v>
      </c>
      <c r="G104" s="21">
        <f>_xlfn.XLOOKUP(E104,'[1]FGA 2 (R)'!$B:$B,'[1]FGA 2 (R)'!$I:$I,"")</f>
        <v>0</v>
      </c>
      <c r="H104" s="23"/>
      <c r="I104" s="19">
        <f t="shared" si="41"/>
        <v>46104</v>
      </c>
      <c r="J104" s="20" t="str">
        <f t="shared" si="34"/>
        <v>L</v>
      </c>
      <c r="K104" s="21">
        <f>_xlfn.XLOOKUP(I104,'[1]FGA 2 (R)'!$B:$B,'[1]FGA 2 (R)'!$I:$I,"")</f>
        <v>0</v>
      </c>
      <c r="L104" s="23"/>
      <c r="M104" s="19">
        <f t="shared" si="42"/>
        <v>46135</v>
      </c>
      <c r="N104" s="20" t="str">
        <f t="shared" si="35"/>
        <v>J</v>
      </c>
      <c r="O104" s="21" t="str">
        <f>_xlfn.XLOOKUP(M104,'[1]FGA 2 (R)'!$B:$B,'[1]FGA 2 (R)'!$I:$I,"")</f>
        <v/>
      </c>
      <c r="P104" s="23"/>
      <c r="Q104" s="19">
        <f t="shared" si="43"/>
        <v>46165</v>
      </c>
      <c r="R104" s="20" t="str">
        <f t="shared" si="36"/>
        <v>S</v>
      </c>
      <c r="S104" s="21" t="str">
        <f>_xlfn.XLOOKUP(Q104,'[1]FGA 2 (R)'!$B:$B,'[1]FGA 2 (R)'!$I:$I,"")</f>
        <v/>
      </c>
      <c r="T104" s="23"/>
      <c r="U104" s="19">
        <f t="shared" si="44"/>
        <v>46196</v>
      </c>
      <c r="V104" s="20" t="str">
        <f t="shared" si="37"/>
        <v>M</v>
      </c>
      <c r="W104" s="21" t="str">
        <f>_xlfn.XLOOKUP(U104,'[1]FGA 2 (R)'!$B:$B,'[1]FGA 2 (R)'!$I:$I,"")</f>
        <v/>
      </c>
      <c r="X104" s="23"/>
      <c r="Y104" s="19">
        <f t="shared" si="45"/>
        <v>46226</v>
      </c>
      <c r="Z104" s="20" t="str">
        <f t="shared" si="38"/>
        <v>J</v>
      </c>
      <c r="AA104" s="21" t="str">
        <f>_xlfn.XLOOKUP(Y104,'[1]FGA 2 (R)'!$B:$B,'[1]FGA 2 (R)'!$I:$I,"")</f>
        <v/>
      </c>
      <c r="AB104" s="23"/>
      <c r="AC104" s="19">
        <f t="shared" si="46"/>
        <v>46257</v>
      </c>
      <c r="AD104" s="20" t="str">
        <f t="shared" si="39"/>
        <v>D</v>
      </c>
      <c r="AE104" s="21" t="str">
        <f>_xlfn.XLOOKUP(AC104,'[1]FGA 2 (R)'!$B:$B,'[1]FGA 2 (R)'!$I:$I,"")</f>
        <v/>
      </c>
      <c r="AF104" s="22"/>
    </row>
    <row r="105" spans="1:32" ht="14.4" customHeight="1" x14ac:dyDescent="0.3">
      <c r="A105" s="19">
        <f t="shared" si="47"/>
        <v>46046</v>
      </c>
      <c r="B105" s="20" t="str">
        <f t="shared" si="32"/>
        <v>S</v>
      </c>
      <c r="C105" s="21">
        <f>_xlfn.XLOOKUP(A105,'[1]FGA 2 (R)'!$B:$B,'[1]FGA 2 (R)'!$I:$I,"")</f>
        <v>0</v>
      </c>
      <c r="D105" s="23"/>
      <c r="E105" s="19">
        <f t="shared" si="40"/>
        <v>46077</v>
      </c>
      <c r="F105" s="20" t="str">
        <f t="shared" si="33"/>
        <v>M</v>
      </c>
      <c r="G105" s="21">
        <f>_xlfn.XLOOKUP(E105,'[1]FGA 2 (R)'!$B:$B,'[1]FGA 2 (R)'!$I:$I,"")</f>
        <v>0</v>
      </c>
      <c r="H105" s="23"/>
      <c r="I105" s="19">
        <f t="shared" si="41"/>
        <v>46105</v>
      </c>
      <c r="J105" s="20" t="str">
        <f t="shared" si="34"/>
        <v>M</v>
      </c>
      <c r="K105" s="21">
        <f>_xlfn.XLOOKUP(I105,'[1]FGA 2 (R)'!$B:$B,'[1]FGA 2 (R)'!$I:$I,"")</f>
        <v>0</v>
      </c>
      <c r="L105" s="23"/>
      <c r="M105" s="19">
        <f t="shared" si="42"/>
        <v>46136</v>
      </c>
      <c r="N105" s="20" t="str">
        <f t="shared" si="35"/>
        <v>V</v>
      </c>
      <c r="O105" s="21" t="str">
        <f>_xlfn.XLOOKUP(M105,'[1]FGA 2 (R)'!$B:$B,'[1]FGA 2 (R)'!$I:$I,"")</f>
        <v/>
      </c>
      <c r="P105" s="23"/>
      <c r="Q105" s="19">
        <f t="shared" si="43"/>
        <v>46166</v>
      </c>
      <c r="R105" s="20" t="str">
        <f t="shared" si="36"/>
        <v>D</v>
      </c>
      <c r="S105" s="21" t="str">
        <f>_xlfn.XLOOKUP(Q105,'[1]FGA 2 (R)'!$B:$B,'[1]FGA 2 (R)'!$I:$I,"")</f>
        <v/>
      </c>
      <c r="T105" s="23"/>
      <c r="U105" s="19">
        <f t="shared" si="44"/>
        <v>46197</v>
      </c>
      <c r="V105" s="20" t="str">
        <f t="shared" si="37"/>
        <v>M</v>
      </c>
      <c r="W105" s="21" t="str">
        <f>_xlfn.XLOOKUP(U105,'[1]FGA 2 (R)'!$B:$B,'[1]FGA 2 (R)'!$I:$I,"")</f>
        <v/>
      </c>
      <c r="X105" s="23"/>
      <c r="Y105" s="19">
        <f t="shared" si="45"/>
        <v>46227</v>
      </c>
      <c r="Z105" s="20" t="str">
        <f t="shared" si="38"/>
        <v>V</v>
      </c>
      <c r="AA105" s="21" t="str">
        <f>_xlfn.XLOOKUP(Y105,'[1]FGA 2 (R)'!$B:$B,'[1]FGA 2 (R)'!$I:$I,"")</f>
        <v/>
      </c>
      <c r="AB105" s="23"/>
      <c r="AC105" s="19">
        <f t="shared" si="46"/>
        <v>46258</v>
      </c>
      <c r="AD105" s="20" t="str">
        <f t="shared" si="39"/>
        <v>L</v>
      </c>
      <c r="AE105" s="21" t="str">
        <f>_xlfn.XLOOKUP(AC105,'[1]FGA 2 (R)'!$B:$B,'[1]FGA 2 (R)'!$I:$I,"")</f>
        <v/>
      </c>
      <c r="AF105" s="22"/>
    </row>
    <row r="106" spans="1:32" x14ac:dyDescent="0.3">
      <c r="A106" s="19">
        <f t="shared" si="47"/>
        <v>46047</v>
      </c>
      <c r="B106" s="20" t="str">
        <f t="shared" si="32"/>
        <v>D</v>
      </c>
      <c r="C106" s="21">
        <f>_xlfn.XLOOKUP(A106,'[1]FGA 2 (R)'!$B:$B,'[1]FGA 2 (R)'!$I:$I,"")</f>
        <v>0</v>
      </c>
      <c r="D106" s="23"/>
      <c r="E106" s="19">
        <f t="shared" si="40"/>
        <v>46078</v>
      </c>
      <c r="F106" s="20" t="str">
        <f t="shared" si="33"/>
        <v>M</v>
      </c>
      <c r="G106" s="21">
        <f>_xlfn.XLOOKUP(E106,'[1]FGA 2 (R)'!$B:$B,'[1]FGA 2 (R)'!$I:$I,"")</f>
        <v>0</v>
      </c>
      <c r="H106" s="23"/>
      <c r="I106" s="19">
        <f t="shared" si="41"/>
        <v>46106</v>
      </c>
      <c r="J106" s="20" t="str">
        <f t="shared" si="34"/>
        <v>M</v>
      </c>
      <c r="K106" s="21">
        <f>_xlfn.XLOOKUP(I106,'[1]FGA 2 (R)'!$B:$B,'[1]FGA 2 (R)'!$I:$I,"")</f>
        <v>0</v>
      </c>
      <c r="L106" s="23"/>
      <c r="M106" s="19">
        <f t="shared" si="42"/>
        <v>46137</v>
      </c>
      <c r="N106" s="20" t="str">
        <f t="shared" si="35"/>
        <v>S</v>
      </c>
      <c r="O106" s="21" t="str">
        <f>_xlfn.XLOOKUP(M106,'[1]FGA 2 (R)'!$B:$B,'[1]FGA 2 (R)'!$I:$I,"")</f>
        <v/>
      </c>
      <c r="P106" s="23"/>
      <c r="Q106" s="19">
        <f t="shared" si="43"/>
        <v>46167</v>
      </c>
      <c r="R106" s="20" t="str">
        <f t="shared" si="36"/>
        <v>L</v>
      </c>
      <c r="S106" s="21" t="str">
        <f>_xlfn.XLOOKUP(Q106,'[1]FGA 2 (R)'!$B:$B,'[1]FGA 2 (R)'!$I:$I,"")</f>
        <v/>
      </c>
      <c r="T106" s="23"/>
      <c r="U106" s="19">
        <f t="shared" si="44"/>
        <v>46198</v>
      </c>
      <c r="V106" s="20" t="str">
        <f t="shared" si="37"/>
        <v>J</v>
      </c>
      <c r="W106" s="21" t="str">
        <f>_xlfn.XLOOKUP(U106,'[1]FGA 2 (R)'!$B:$B,'[1]FGA 2 (R)'!$I:$I,"")</f>
        <v/>
      </c>
      <c r="X106" s="23"/>
      <c r="Y106" s="19">
        <f t="shared" si="45"/>
        <v>46228</v>
      </c>
      <c r="Z106" s="20" t="str">
        <f t="shared" si="38"/>
        <v>S</v>
      </c>
      <c r="AA106" s="21" t="str">
        <f>_xlfn.XLOOKUP(Y106,'[1]FGA 2 (R)'!$B:$B,'[1]FGA 2 (R)'!$I:$I,"")</f>
        <v/>
      </c>
      <c r="AB106" s="23"/>
      <c r="AC106" s="19">
        <f t="shared" si="46"/>
        <v>46259</v>
      </c>
      <c r="AD106" s="20" t="str">
        <f t="shared" si="39"/>
        <v>M</v>
      </c>
      <c r="AE106" s="21" t="str">
        <f>_xlfn.XLOOKUP(AC106,'[1]FGA 2 (R)'!$B:$B,'[1]FGA 2 (R)'!$I:$I,"")</f>
        <v/>
      </c>
      <c r="AF106" s="22"/>
    </row>
    <row r="107" spans="1:32" x14ac:dyDescent="0.3">
      <c r="A107" s="19">
        <f t="shared" si="47"/>
        <v>46048</v>
      </c>
      <c r="B107" s="20" t="str">
        <f t="shared" si="32"/>
        <v>L</v>
      </c>
      <c r="C107" s="21">
        <f>_xlfn.XLOOKUP(A107,'[1]FGA 2 (R)'!$B:$B,'[1]FGA 2 (R)'!$I:$I,"")</f>
        <v>0</v>
      </c>
      <c r="D107" s="23"/>
      <c r="E107" s="19">
        <f t="shared" si="40"/>
        <v>46079</v>
      </c>
      <c r="F107" s="20" t="str">
        <f t="shared" si="33"/>
        <v>J</v>
      </c>
      <c r="G107" s="21">
        <f>_xlfn.XLOOKUP(E107,'[1]FGA 2 (R)'!$B:$B,'[1]FGA 2 (R)'!$I:$I,"")</f>
        <v>0</v>
      </c>
      <c r="H107" s="23"/>
      <c r="I107" s="19">
        <f t="shared" si="41"/>
        <v>46107</v>
      </c>
      <c r="J107" s="20" t="str">
        <f t="shared" si="34"/>
        <v>J</v>
      </c>
      <c r="K107" s="21">
        <f>_xlfn.XLOOKUP(I107,'[1]FGA 2 (R)'!$B:$B,'[1]FGA 2 (R)'!$I:$I,"")</f>
        <v>0</v>
      </c>
      <c r="L107" s="23"/>
      <c r="M107" s="19">
        <f t="shared" si="42"/>
        <v>46138</v>
      </c>
      <c r="N107" s="20" t="str">
        <f t="shared" si="35"/>
        <v>D</v>
      </c>
      <c r="O107" s="21" t="str">
        <f>_xlfn.XLOOKUP(M107,'[1]FGA 2 (R)'!$B:$B,'[1]FGA 2 (R)'!$I:$I,"")</f>
        <v/>
      </c>
      <c r="P107" s="23"/>
      <c r="Q107" s="19">
        <f t="shared" si="43"/>
        <v>46168</v>
      </c>
      <c r="R107" s="20" t="str">
        <f t="shared" si="36"/>
        <v>M</v>
      </c>
      <c r="S107" s="21" t="str">
        <f>_xlfn.XLOOKUP(Q107,'[1]FGA 2 (R)'!$B:$B,'[1]FGA 2 (R)'!$I:$I,"")</f>
        <v/>
      </c>
      <c r="T107" s="23"/>
      <c r="U107" s="19">
        <f t="shared" si="44"/>
        <v>46199</v>
      </c>
      <c r="V107" s="20" t="str">
        <f t="shared" si="37"/>
        <v>V</v>
      </c>
      <c r="W107" s="21" t="str">
        <f>_xlfn.XLOOKUP(U107,'[1]FGA 2 (R)'!$B:$B,'[1]FGA 2 (R)'!$I:$I,"")</f>
        <v/>
      </c>
      <c r="X107" s="23"/>
      <c r="Y107" s="19">
        <f t="shared" si="45"/>
        <v>46229</v>
      </c>
      <c r="Z107" s="20" t="str">
        <f t="shared" si="38"/>
        <v>D</v>
      </c>
      <c r="AA107" s="21" t="str">
        <f>_xlfn.XLOOKUP(Y107,'[1]FGA 2 (R)'!$B:$B,'[1]FGA 2 (R)'!$I:$I,"")</f>
        <v/>
      </c>
      <c r="AB107" s="23"/>
      <c r="AC107" s="19">
        <f t="shared" si="46"/>
        <v>46260</v>
      </c>
      <c r="AD107" s="20" t="str">
        <f t="shared" si="39"/>
        <v>M</v>
      </c>
      <c r="AE107" s="21" t="str">
        <f>_xlfn.XLOOKUP(AC107,'[1]FGA 2 (R)'!$B:$B,'[1]FGA 2 (R)'!$I:$I,"")</f>
        <v/>
      </c>
      <c r="AF107" s="22"/>
    </row>
    <row r="108" spans="1:32" x14ac:dyDescent="0.3">
      <c r="A108" s="19">
        <f t="shared" si="47"/>
        <v>46049</v>
      </c>
      <c r="B108" s="20" t="str">
        <f t="shared" si="32"/>
        <v>M</v>
      </c>
      <c r="C108" s="21">
        <f>_xlfn.XLOOKUP(A108,'[1]FGA 2 (R)'!$B:$B,'[1]FGA 2 (R)'!$I:$I,"")</f>
        <v>0</v>
      </c>
      <c r="D108" s="23"/>
      <c r="E108" s="19">
        <f t="shared" si="40"/>
        <v>46080</v>
      </c>
      <c r="F108" s="20" t="str">
        <f t="shared" si="33"/>
        <v>V</v>
      </c>
      <c r="G108" s="21">
        <f>_xlfn.XLOOKUP(E108,'[1]FGA 2 (R)'!$B:$B,'[1]FGA 2 (R)'!$I:$I,"")</f>
        <v>0</v>
      </c>
      <c r="H108" s="23"/>
      <c r="I108" s="19">
        <f t="shared" si="41"/>
        <v>46108</v>
      </c>
      <c r="J108" s="20" t="str">
        <f t="shared" si="34"/>
        <v>V</v>
      </c>
      <c r="K108" s="21">
        <f>_xlfn.XLOOKUP(I108,'[1]FGA 2 (R)'!$B:$B,'[1]FGA 2 (R)'!$I:$I,"")</f>
        <v>0</v>
      </c>
      <c r="L108" s="23"/>
      <c r="M108" s="19">
        <f t="shared" si="42"/>
        <v>46139</v>
      </c>
      <c r="N108" s="20" t="str">
        <f t="shared" si="35"/>
        <v>L</v>
      </c>
      <c r="O108" s="21" t="str">
        <f>_xlfn.XLOOKUP(M108,'[1]FGA 2 (R)'!$B:$B,'[1]FGA 2 (R)'!$I:$I,"")</f>
        <v/>
      </c>
      <c r="P108" s="23"/>
      <c r="Q108" s="19">
        <f t="shared" si="43"/>
        <v>46169</v>
      </c>
      <c r="R108" s="20" t="str">
        <f t="shared" si="36"/>
        <v>M</v>
      </c>
      <c r="S108" s="21" t="str">
        <f>_xlfn.XLOOKUP(Q108,'[1]FGA 2 (R)'!$B:$B,'[1]FGA 2 (R)'!$I:$I,"")</f>
        <v/>
      </c>
      <c r="T108" s="23"/>
      <c r="U108" s="19">
        <f t="shared" si="44"/>
        <v>46200</v>
      </c>
      <c r="V108" s="20" t="str">
        <f t="shared" si="37"/>
        <v>S</v>
      </c>
      <c r="W108" s="21" t="str">
        <f>_xlfn.XLOOKUP(U108,'[1]FGA 2 (R)'!$B:$B,'[1]FGA 2 (R)'!$I:$I,"")</f>
        <v/>
      </c>
      <c r="X108" s="23"/>
      <c r="Y108" s="19">
        <f t="shared" si="45"/>
        <v>46230</v>
      </c>
      <c r="Z108" s="20" t="str">
        <f t="shared" si="38"/>
        <v>L</v>
      </c>
      <c r="AA108" s="21" t="str">
        <f>_xlfn.XLOOKUP(Y108,'[1]FGA 2 (R)'!$B:$B,'[1]FGA 2 (R)'!$I:$I,"")</f>
        <v/>
      </c>
      <c r="AB108" s="23"/>
      <c r="AC108" s="19">
        <f t="shared" si="46"/>
        <v>46261</v>
      </c>
      <c r="AD108" s="20" t="str">
        <f t="shared" si="39"/>
        <v>J</v>
      </c>
      <c r="AE108" s="21" t="str">
        <f>_xlfn.XLOOKUP(AC108,'[1]FGA 2 (R)'!$B:$B,'[1]FGA 2 (R)'!$I:$I,"")</f>
        <v/>
      </c>
      <c r="AF108" s="22"/>
    </row>
    <row r="109" spans="1:32" x14ac:dyDescent="0.3">
      <c r="A109" s="19">
        <f t="shared" si="47"/>
        <v>46050</v>
      </c>
      <c r="B109" s="20" t="str">
        <f t="shared" si="32"/>
        <v>M</v>
      </c>
      <c r="C109" s="21">
        <f>_xlfn.XLOOKUP(A109,'[1]FGA 2 (R)'!$B:$B,'[1]FGA 2 (R)'!$I:$I,"")</f>
        <v>0</v>
      </c>
      <c r="D109" s="23"/>
      <c r="E109" s="19">
        <f t="shared" si="40"/>
        <v>46081</v>
      </c>
      <c r="F109" s="20" t="str">
        <f t="shared" si="33"/>
        <v>S</v>
      </c>
      <c r="G109" s="21">
        <f>_xlfn.XLOOKUP(E109,'[1]FGA 2 (R)'!$B:$B,'[1]FGA 2 (R)'!$I:$I,"")</f>
        <v>0</v>
      </c>
      <c r="H109" s="23"/>
      <c r="I109" s="19">
        <f t="shared" si="41"/>
        <v>46109</v>
      </c>
      <c r="J109" s="20" t="str">
        <f t="shared" si="34"/>
        <v>S</v>
      </c>
      <c r="K109" s="21">
        <f>_xlfn.XLOOKUP(I109,'[1]FGA 2 (R)'!$B:$B,'[1]FGA 2 (R)'!$I:$I,"")</f>
        <v>0</v>
      </c>
      <c r="L109" s="23"/>
      <c r="M109" s="19">
        <f t="shared" si="42"/>
        <v>46140</v>
      </c>
      <c r="N109" s="20" t="str">
        <f t="shared" si="35"/>
        <v>M</v>
      </c>
      <c r="O109" s="21" t="str">
        <f>_xlfn.XLOOKUP(M109,'[1]FGA 2 (R)'!$B:$B,'[1]FGA 2 (R)'!$I:$I,"")</f>
        <v/>
      </c>
      <c r="P109" s="23"/>
      <c r="Q109" s="19">
        <f t="shared" si="43"/>
        <v>46170</v>
      </c>
      <c r="R109" s="20" t="str">
        <f t="shared" si="36"/>
        <v>J</v>
      </c>
      <c r="S109" s="21" t="str">
        <f>_xlfn.XLOOKUP(Q109,'[1]FGA 2 (R)'!$B:$B,'[1]FGA 2 (R)'!$I:$I,"")</f>
        <v/>
      </c>
      <c r="T109" s="23"/>
      <c r="U109" s="19">
        <f t="shared" si="44"/>
        <v>46201</v>
      </c>
      <c r="V109" s="20" t="str">
        <f t="shared" si="37"/>
        <v>D</v>
      </c>
      <c r="W109" s="21" t="str">
        <f>_xlfn.XLOOKUP(U109,'[1]FGA 2 (R)'!$B:$B,'[1]FGA 2 (R)'!$I:$I,"")</f>
        <v/>
      </c>
      <c r="X109" s="23"/>
      <c r="Y109" s="19">
        <f t="shared" si="45"/>
        <v>46231</v>
      </c>
      <c r="Z109" s="20" t="str">
        <f t="shared" si="38"/>
        <v>M</v>
      </c>
      <c r="AA109" s="21" t="str">
        <f>_xlfn.XLOOKUP(Y109,'[1]FGA 2 (R)'!$B:$B,'[1]FGA 2 (R)'!$I:$I,"")</f>
        <v/>
      </c>
      <c r="AB109" s="23"/>
      <c r="AC109" s="19">
        <f t="shared" si="46"/>
        <v>46262</v>
      </c>
      <c r="AD109" s="20" t="str">
        <f t="shared" si="39"/>
        <v>V</v>
      </c>
      <c r="AE109" s="21" t="str">
        <f>_xlfn.XLOOKUP(AC109,'[1]FGA 2 (R)'!$B:$B,'[1]FGA 2 (R)'!$I:$I,"")</f>
        <v/>
      </c>
      <c r="AF109" s="22"/>
    </row>
    <row r="110" spans="1:32" x14ac:dyDescent="0.3">
      <c r="A110" s="19">
        <f>IFERROR(IF(MONTH(A109+1)&lt;&gt;MONTH(A109),"",A109+1),"")</f>
        <v>46051</v>
      </c>
      <c r="B110" s="20" t="str">
        <f t="shared" si="32"/>
        <v>J</v>
      </c>
      <c r="C110" s="21">
        <f>_xlfn.XLOOKUP(A110,'[1]FGA 2 (R)'!$B:$B,'[1]FGA 2 (R)'!$I:$I,"")</f>
        <v>0</v>
      </c>
      <c r="D110" s="23"/>
      <c r="E110" s="19" t="str">
        <f>IFERROR(IF(MONTH(E109+1)&lt;&gt;MONTH(E109),"",E109+1),"")</f>
        <v/>
      </c>
      <c r="F110" s="20" t="str">
        <f t="shared" si="33"/>
        <v/>
      </c>
      <c r="G110" s="21" t="str">
        <f>_xlfn.XLOOKUP(E110,'[1]FGA 2 (R)'!$B:$B,'[1]FGA 2 (R)'!$I:$I,"")</f>
        <v/>
      </c>
      <c r="H110" s="23"/>
      <c r="I110" s="19">
        <f>IFERROR(IF(MONTH(I109+1)&lt;&gt;MONTH(I109),"",I109+1),"")</f>
        <v>46110</v>
      </c>
      <c r="J110" s="20" t="str">
        <f t="shared" si="34"/>
        <v>D</v>
      </c>
      <c r="K110" s="21">
        <f>_xlfn.XLOOKUP(I110,'[1]FGA 2 (R)'!$B:$B,'[1]FGA 2 (R)'!$I:$I,"")</f>
        <v>0</v>
      </c>
      <c r="L110" s="23"/>
      <c r="M110" s="19">
        <f>IFERROR(IF(MONTH(M109+1)&lt;&gt;MONTH(M109),"",M109+1),"")</f>
        <v>46141</v>
      </c>
      <c r="N110" s="20" t="str">
        <f t="shared" si="35"/>
        <v>M</v>
      </c>
      <c r="O110" s="21" t="str">
        <f>_xlfn.XLOOKUP(M110,'[1]FGA 2 (R)'!$B:$B,'[1]FGA 2 (R)'!$I:$I,"")</f>
        <v/>
      </c>
      <c r="P110" s="23"/>
      <c r="Q110" s="19">
        <f>IFERROR(IF(MONTH(Q109+1)&lt;&gt;MONTH(Q109),"",Q109+1),"")</f>
        <v>46171</v>
      </c>
      <c r="R110" s="20" t="str">
        <f t="shared" si="36"/>
        <v>V</v>
      </c>
      <c r="S110" s="21" t="str">
        <f>_xlfn.XLOOKUP(Q110,'[1]FGA 2 (R)'!$B:$B,'[1]FGA 2 (R)'!$I:$I,"")</f>
        <v/>
      </c>
      <c r="T110" s="23"/>
      <c r="U110" s="19">
        <f>IFERROR(IF(MONTH(U109+1)&lt;&gt;MONTH(U109),"",U109+1),"")</f>
        <v>46202</v>
      </c>
      <c r="V110" s="20" t="str">
        <f t="shared" si="37"/>
        <v>L</v>
      </c>
      <c r="W110" s="21" t="str">
        <f>_xlfn.XLOOKUP(U110,'[1]FGA 2 (R)'!$B:$B,'[1]FGA 2 (R)'!$I:$I,"")</f>
        <v/>
      </c>
      <c r="X110" s="23"/>
      <c r="Y110" s="19">
        <f>IFERROR(IF(MONTH(Y109+1)&lt;&gt;MONTH(Y109),"",Y109+1),"")</f>
        <v>46232</v>
      </c>
      <c r="Z110" s="20" t="str">
        <f t="shared" si="38"/>
        <v>M</v>
      </c>
      <c r="AA110" s="21" t="str">
        <f>_xlfn.XLOOKUP(Y110,'[1]FGA 2 (R)'!$B:$B,'[1]FGA 2 (R)'!$I:$I,"")</f>
        <v/>
      </c>
      <c r="AB110" s="23"/>
      <c r="AC110" s="19">
        <f>IFERROR(IF(MONTH(AC109+1)&lt;&gt;MONTH(AC109),"",AC109+1),"")</f>
        <v>46263</v>
      </c>
      <c r="AD110" s="20" t="str">
        <f t="shared" si="39"/>
        <v>S</v>
      </c>
      <c r="AE110" s="21" t="str">
        <f>_xlfn.XLOOKUP(AC110,'[1]FGA 2 (R)'!$B:$B,'[1]FGA 2 (R)'!$I:$I,"")</f>
        <v/>
      </c>
      <c r="AF110" s="22"/>
    </row>
    <row r="111" spans="1:32" x14ac:dyDescent="0.3">
      <c r="A111" s="19">
        <f>IFERROR(IF(MONTH(A110+1)&lt;&gt;MONTH(A110),"",A110+1),"")</f>
        <v>46052</v>
      </c>
      <c r="B111" s="20" t="str">
        <f t="shared" si="32"/>
        <v>V</v>
      </c>
      <c r="C111" s="21">
        <f>_xlfn.XLOOKUP(A111,'[1]FGA 2 (R)'!$B:$B,'[1]FGA 2 (R)'!$I:$I,"")</f>
        <v>0</v>
      </c>
      <c r="D111" s="23"/>
      <c r="E111" s="19" t="str">
        <f>IFERROR(IF(MONTH(E110+1)&lt;&gt;MONTH(E110),"",E110+1),"")</f>
        <v/>
      </c>
      <c r="F111" s="20" t="str">
        <f t="shared" si="33"/>
        <v/>
      </c>
      <c r="G111" s="21" t="str">
        <f>_xlfn.XLOOKUP(E111,'[1]FGA 2 (R)'!$B:$B,'[1]FGA 2 (R)'!$I:$I,"")</f>
        <v/>
      </c>
      <c r="H111" s="23"/>
      <c r="I111" s="19">
        <f>IFERROR(IF(MONTH(I110+1)&lt;&gt;MONTH(I110),"",I110+1),"")</f>
        <v>46111</v>
      </c>
      <c r="J111" s="20" t="str">
        <f t="shared" si="34"/>
        <v>L</v>
      </c>
      <c r="K111" s="21">
        <f>_xlfn.XLOOKUP(I111,'[1]FGA 2 (R)'!$B:$B,'[1]FGA 2 (R)'!$I:$I,"")</f>
        <v>0</v>
      </c>
      <c r="L111" s="23"/>
      <c r="M111" s="19">
        <f>IFERROR(IF(MONTH(M110+1)&lt;&gt;MONTH(M110),"",M110+1),"")</f>
        <v>46142</v>
      </c>
      <c r="N111" s="20" t="str">
        <f t="shared" si="35"/>
        <v>J</v>
      </c>
      <c r="O111" s="21" t="str">
        <f>_xlfn.XLOOKUP(M111,'[1]FGA 2 (R)'!$B:$B,'[1]FGA 2 (R)'!$I:$I,"")</f>
        <v/>
      </c>
      <c r="P111" s="23"/>
      <c r="Q111" s="19">
        <f>IFERROR(IF(MONTH(Q110+1)&lt;&gt;MONTH(Q110),"",Q110+1),"")</f>
        <v>46172</v>
      </c>
      <c r="R111" s="20" t="str">
        <f t="shared" si="36"/>
        <v>S</v>
      </c>
      <c r="S111" s="21" t="str">
        <f>_xlfn.XLOOKUP(Q111,'[1]FGA 2 (R)'!$B:$B,'[1]FGA 2 (R)'!$I:$I,"")</f>
        <v/>
      </c>
      <c r="T111" s="23"/>
      <c r="U111" s="19">
        <f>IFERROR(IF(MONTH(U110+1)&lt;&gt;MONTH(U110),"",U110+1),"")</f>
        <v>46203</v>
      </c>
      <c r="V111" s="20" t="str">
        <f t="shared" si="37"/>
        <v>M</v>
      </c>
      <c r="W111" s="21" t="str">
        <f>_xlfn.XLOOKUP(U111,'[1]FGA 2 (R)'!$B:$B,'[1]FGA 2 (R)'!$I:$I,"")</f>
        <v/>
      </c>
      <c r="X111" s="23"/>
      <c r="Y111" s="19">
        <f>IFERROR(IF(MONTH(Y110+1)&lt;&gt;MONTH(Y110),"",Y110+1),"")</f>
        <v>46233</v>
      </c>
      <c r="Z111" s="20" t="str">
        <f t="shared" si="38"/>
        <v>J</v>
      </c>
      <c r="AA111" s="21" t="str">
        <f>_xlfn.XLOOKUP(Y111,'[1]FGA 2 (R)'!$B:$B,'[1]FGA 2 (R)'!$I:$I,"")</f>
        <v/>
      </c>
      <c r="AB111" s="23"/>
      <c r="AC111" s="19">
        <f>IFERROR(IF(MONTH(AC110+1)&lt;&gt;MONTH(AC110),"",AC110+1),"")</f>
        <v>46264</v>
      </c>
      <c r="AD111" s="20" t="str">
        <f t="shared" si="39"/>
        <v>D</v>
      </c>
      <c r="AE111" s="21" t="str">
        <f>_xlfn.XLOOKUP(AC111,'[1]FGA 2 (R)'!$B:$B,'[1]FGA 2 (R)'!$I:$I,"")</f>
        <v/>
      </c>
      <c r="AF111" s="22"/>
    </row>
    <row r="112" spans="1:32" ht="15" thickBot="1" x14ac:dyDescent="0.35">
      <c r="A112" s="25">
        <f>IFERROR(IF(MONTH(A111+1)&lt;&gt;MONTH(A111),"",A111+1),"")</f>
        <v>46053</v>
      </c>
      <c r="B112" s="26" t="str">
        <f t="shared" si="32"/>
        <v>S</v>
      </c>
      <c r="C112" s="27">
        <f>_xlfn.XLOOKUP(A112,'[1]FGA 2 (R)'!$B:$B,'[1]FGA 2 (R)'!$I:$I,"")</f>
        <v>0</v>
      </c>
      <c r="D112" s="29"/>
      <c r="E112" s="25" t="str">
        <f>IFERROR(IF(MONTH(E111+1)&lt;&gt;MONTH(E111),"",E111+1),"")</f>
        <v/>
      </c>
      <c r="F112" s="26" t="str">
        <f t="shared" si="33"/>
        <v/>
      </c>
      <c r="G112" s="27" t="str">
        <f>_xlfn.XLOOKUP(E112,'[1]FGA 2 (R)'!$B:$B,'[1]FGA 2 (R)'!$I:$I,"")</f>
        <v/>
      </c>
      <c r="H112" s="29"/>
      <c r="I112" s="25">
        <f>IFERROR(IF(MONTH(I111+1)&lt;&gt;MONTH(I111),"",I111+1),"")</f>
        <v>46112</v>
      </c>
      <c r="J112" s="26" t="str">
        <f t="shared" si="34"/>
        <v>M</v>
      </c>
      <c r="K112" s="27">
        <f>_xlfn.XLOOKUP(I112,'[1]FGA 2 (R)'!$B:$B,'[1]FGA 2 (R)'!$I:$I,"")</f>
        <v>0</v>
      </c>
      <c r="L112" s="29"/>
      <c r="M112" s="25" t="str">
        <f>IFERROR(IF(MONTH(M111+1)&lt;&gt;MONTH(M111),"",M111+1),"")</f>
        <v/>
      </c>
      <c r="N112" s="26" t="str">
        <f t="shared" si="35"/>
        <v/>
      </c>
      <c r="O112" s="27" t="str">
        <f>_xlfn.XLOOKUP(M112,'[1]FGA 2 (R)'!$B:$B,'[1]FGA 2 (R)'!$I:$I,"")</f>
        <v/>
      </c>
      <c r="P112" s="29"/>
      <c r="Q112" s="25">
        <f>IFERROR(IF(MONTH(Q111+1)&lt;&gt;MONTH(Q111),"",Q111+1),"")</f>
        <v>46173</v>
      </c>
      <c r="R112" s="26" t="str">
        <f t="shared" si="36"/>
        <v>D</v>
      </c>
      <c r="S112" s="27" t="str">
        <f>_xlfn.XLOOKUP(Q112,'[1]FGA 2 (R)'!$B:$B,'[1]FGA 2 (R)'!$I:$I,"")</f>
        <v/>
      </c>
      <c r="T112" s="29"/>
      <c r="U112" s="25" t="str">
        <f>IFERROR(IF(MONTH(U111+1)&lt;&gt;MONTH(U111),"",U111+1),"")</f>
        <v/>
      </c>
      <c r="V112" s="26" t="str">
        <f t="shared" si="37"/>
        <v/>
      </c>
      <c r="W112" s="27" t="str">
        <f>_xlfn.XLOOKUP(U112,'[1]FGA 2 (R)'!$B:$B,'[1]FGA 2 (R)'!$I:$I,"")</f>
        <v/>
      </c>
      <c r="X112" s="29"/>
      <c r="Y112" s="25">
        <f>IFERROR(IF(MONTH(Y111+1)&lt;&gt;MONTH(Y111),"",Y111+1),"")</f>
        <v>46234</v>
      </c>
      <c r="Z112" s="26" t="str">
        <f t="shared" si="38"/>
        <v>V</v>
      </c>
      <c r="AA112" s="27" t="str">
        <f>_xlfn.XLOOKUP(Y112,'[1]FGA 2 (R)'!$B:$B,'[1]FGA 2 (R)'!$I:$I,"")</f>
        <v/>
      </c>
      <c r="AB112" s="29"/>
      <c r="AC112" s="25">
        <f>IFERROR(IF(MONTH(AC111+1)&lt;&gt;MONTH(AC111),"",AC111+1),"")</f>
        <v>46265</v>
      </c>
      <c r="AD112" s="26" t="str">
        <f t="shared" si="39"/>
        <v>L</v>
      </c>
      <c r="AE112" s="27" t="str">
        <f>_xlfn.XLOOKUP(AC112,'[1]FGA 2 (R)'!$B:$B,'[1]FGA 2 (R)'!$I:$I,"")</f>
        <v/>
      </c>
      <c r="AF112" s="28"/>
    </row>
    <row r="113" spans="1:32" x14ac:dyDescent="0.3">
      <c r="A113" s="31"/>
      <c r="B113" s="32"/>
      <c r="C113" s="33">
        <f>SUM(C81:C112)</f>
        <v>0</v>
      </c>
      <c r="D113" s="34">
        <f>SUM(D82:D112)</f>
        <v>0</v>
      </c>
      <c r="E113" s="31"/>
      <c r="F113" s="35"/>
      <c r="G113" s="36">
        <f>SUM(G81:G112)</f>
        <v>0</v>
      </c>
      <c r="H113" s="34">
        <f>SUM(H81:H112)</f>
        <v>0</v>
      </c>
      <c r="I113" s="31"/>
      <c r="J113" s="32"/>
      <c r="K113" s="33">
        <f>SUM(K81:K112)</f>
        <v>0</v>
      </c>
      <c r="L113" s="37">
        <f>SUM(L81:L112)</f>
        <v>0</v>
      </c>
      <c r="M113" s="31"/>
      <c r="N113" s="35"/>
      <c r="O113" s="38">
        <f>SUM(O81:O112)</f>
        <v>0</v>
      </c>
      <c r="P113" s="34">
        <f>SUM(P81:P112)</f>
        <v>0</v>
      </c>
      <c r="Q113" s="31"/>
      <c r="R113" s="32"/>
      <c r="S113" s="38">
        <f>SUM(S82:S112)</f>
        <v>0</v>
      </c>
      <c r="T113" s="34">
        <f>SUM(T81:T112)</f>
        <v>0</v>
      </c>
      <c r="U113" s="31"/>
      <c r="V113" s="32"/>
      <c r="W113" s="38">
        <f>SUM(W82:W112)</f>
        <v>0</v>
      </c>
      <c r="X113" s="34">
        <f>SUM(X82:X112)</f>
        <v>0</v>
      </c>
      <c r="Y113" s="31"/>
      <c r="Z113" s="35"/>
      <c r="AA113" s="38">
        <f>SUM(AA81:AA112)</f>
        <v>0</v>
      </c>
      <c r="AB113" s="34">
        <f>SUM(AB82:AB112)</f>
        <v>0</v>
      </c>
      <c r="AC113" s="31"/>
      <c r="AD113" s="32"/>
      <c r="AE113" s="38">
        <f>SUM(AE82:AE112)</f>
        <v>0</v>
      </c>
      <c r="AF113" s="34">
        <f>SUM(AF82:AF112)</f>
        <v>0</v>
      </c>
    </row>
    <row r="114" spans="1:32" ht="15" thickBot="1" x14ac:dyDescent="0.35">
      <c r="A114" s="39"/>
      <c r="B114" s="40"/>
      <c r="C114" s="86"/>
      <c r="D114" s="42"/>
      <c r="E114" s="43" t="str">
        <f>IF(C36&lt;&gt;C115,"NOMBRE D'HEURE EN CENTRE INCORRECT","")</f>
        <v/>
      </c>
      <c r="F114" s="32"/>
      <c r="G114" s="44"/>
      <c r="H114" s="45"/>
      <c r="I114" s="39"/>
      <c r="J114" s="40"/>
      <c r="K114" s="46"/>
      <c r="L114" s="45"/>
      <c r="M114" s="39"/>
      <c r="N114" s="32"/>
      <c r="O114" s="46"/>
      <c r="P114" s="45"/>
      <c r="Q114" s="39"/>
      <c r="R114" s="40"/>
      <c r="S114" s="46"/>
      <c r="T114" s="45"/>
      <c r="U114" s="39"/>
      <c r="V114" s="40"/>
      <c r="W114" s="46"/>
      <c r="X114" s="45"/>
      <c r="Y114" s="31"/>
      <c r="Z114" s="32"/>
      <c r="AA114" s="46"/>
      <c r="AB114" s="45"/>
      <c r="AC114" s="39"/>
      <c r="AD114" s="40"/>
      <c r="AE114" s="46"/>
      <c r="AF114" s="45"/>
    </row>
    <row r="115" spans="1:32" ht="15" thickBot="1" x14ac:dyDescent="0.35">
      <c r="A115" s="39"/>
      <c r="B115" s="40"/>
      <c r="C115" s="47">
        <f>C113+G113+K113+O113+S113+W113+AA113+AE113</f>
        <v>0</v>
      </c>
      <c r="D115" s="48"/>
      <c r="E115" s="49" t="s">
        <v>0</v>
      </c>
      <c r="F115" s="50"/>
      <c r="G115" s="50"/>
      <c r="H115" s="50"/>
      <c r="I115" s="50"/>
      <c r="J115" s="50"/>
      <c r="K115" s="51"/>
      <c r="L115" s="40"/>
      <c r="M115" s="52" t="s">
        <v>7</v>
      </c>
      <c r="N115" s="52"/>
      <c r="O115" s="52"/>
      <c r="P115" s="52"/>
      <c r="Q115" s="52"/>
      <c r="R115" s="52"/>
      <c r="S115" s="52"/>
      <c r="T115" s="52"/>
      <c r="U115" s="39"/>
      <c r="V115" s="40"/>
      <c r="W115" s="53" t="s">
        <v>1</v>
      </c>
      <c r="X115" s="54"/>
      <c r="Y115" s="55" t="s">
        <v>2</v>
      </c>
      <c r="Z115" s="56"/>
      <c r="AA115" s="57"/>
      <c r="AB115" s="58" t="s">
        <v>3</v>
      </c>
      <c r="AC115" s="59"/>
      <c r="AD115" s="59"/>
      <c r="AE115" s="59"/>
      <c r="AF115" s="60"/>
    </row>
    <row r="116" spans="1:32" ht="15" thickBot="1" x14ac:dyDescent="0.35">
      <c r="A116" s="2"/>
      <c r="C116" s="61">
        <f>D113+H113+L113+P113+T113+X113+AB113+AF113</f>
        <v>0</v>
      </c>
      <c r="D116" s="62"/>
      <c r="E116" s="63" t="s">
        <v>4</v>
      </c>
      <c r="F116" s="64"/>
      <c r="G116" s="64"/>
      <c r="H116" s="64"/>
      <c r="I116" s="64"/>
      <c r="J116" s="64"/>
      <c r="K116" s="65"/>
      <c r="M116" s="52"/>
      <c r="N116" s="52"/>
      <c r="O116" s="52"/>
      <c r="P116" s="52"/>
      <c r="Q116" s="52"/>
      <c r="R116" s="52"/>
      <c r="S116" s="52"/>
      <c r="T116" s="52"/>
      <c r="U116" s="2"/>
      <c r="W116" s="66" t="s">
        <v>5</v>
      </c>
      <c r="X116" s="67"/>
      <c r="Y116" s="67"/>
      <c r="Z116" s="67"/>
      <c r="AA116" s="68"/>
      <c r="AB116" s="69" t="s">
        <v>6</v>
      </c>
      <c r="AC116" s="70"/>
      <c r="AD116" s="70"/>
      <c r="AE116" s="70"/>
      <c r="AF116" s="71"/>
    </row>
    <row r="117" spans="1:32" x14ac:dyDescent="0.3">
      <c r="E117" s="73" t="str">
        <f>IF(C116&lt;'[1]FGA 2 (R)'!G1018,"NOMBRE HEURES ALTERNANCE INSUFISANT","")</f>
        <v/>
      </c>
      <c r="F117" s="74"/>
      <c r="G117" s="75"/>
      <c r="H117" s="76"/>
      <c r="AC117" s="77"/>
      <c r="AD117" s="78"/>
      <c r="AE117" s="78"/>
    </row>
  </sheetData>
  <mergeCells count="61">
    <mergeCell ref="A2:D2"/>
    <mergeCell ref="E2:G2"/>
    <mergeCell ref="C115:D115"/>
    <mergeCell ref="E115:K115"/>
    <mergeCell ref="M115:T116"/>
    <mergeCell ref="W115:X115"/>
    <mergeCell ref="Y115:AA115"/>
    <mergeCell ref="AB115:AF115"/>
    <mergeCell ref="C116:D116"/>
    <mergeCell ref="E116:K116"/>
    <mergeCell ref="W116:AA116"/>
    <mergeCell ref="AB116:AF116"/>
    <mergeCell ref="AC81:AF81"/>
    <mergeCell ref="A79:AF79"/>
    <mergeCell ref="A80:AF80"/>
    <mergeCell ref="A81:D81"/>
    <mergeCell ref="E81:H81"/>
    <mergeCell ref="I81:L81"/>
    <mergeCell ref="M81:P81"/>
    <mergeCell ref="Q81:T81"/>
    <mergeCell ref="U81:X81"/>
    <mergeCell ref="Y81:AB81"/>
    <mergeCell ref="C76:D76"/>
    <mergeCell ref="E76:K76"/>
    <mergeCell ref="M76:T77"/>
    <mergeCell ref="W76:X76"/>
    <mergeCell ref="Y76:AA76"/>
    <mergeCell ref="AB76:AF76"/>
    <mergeCell ref="C77:D77"/>
    <mergeCell ref="E77:K77"/>
    <mergeCell ref="W77:AA77"/>
    <mergeCell ref="AB77:AF77"/>
    <mergeCell ref="AC42:AF42"/>
    <mergeCell ref="A40:AF40"/>
    <mergeCell ref="A41:AF41"/>
    <mergeCell ref="A42:D42"/>
    <mergeCell ref="E42:H42"/>
    <mergeCell ref="I42:L42"/>
    <mergeCell ref="M42:P42"/>
    <mergeCell ref="Q42:T42"/>
    <mergeCell ref="U42:X42"/>
    <mergeCell ref="Y42:AB42"/>
    <mergeCell ref="C37:D37"/>
    <mergeCell ref="E37:K37"/>
    <mergeCell ref="M37:T38"/>
    <mergeCell ref="W37:X37"/>
    <mergeCell ref="Y37:AA37"/>
    <mergeCell ref="AB37:AF37"/>
    <mergeCell ref="C38:D38"/>
    <mergeCell ref="E38:K38"/>
    <mergeCell ref="W38:AA38"/>
    <mergeCell ref="AB38:AF38"/>
    <mergeCell ref="AC3:AF3"/>
    <mergeCell ref="A1:AF1"/>
    <mergeCell ref="A3:D3"/>
    <mergeCell ref="E3:H3"/>
    <mergeCell ref="I3:L3"/>
    <mergeCell ref="M3:P3"/>
    <mergeCell ref="Q3:T3"/>
    <mergeCell ref="U3:X3"/>
    <mergeCell ref="Y3:AB3"/>
  </mergeCells>
  <conditionalFormatting sqref="G4:G34 K4:K34 O4:O34 S4:S34 W4:W34 AA4:AA34 AE4:AE34 C43:C73 G43:G73 K43:K73 O43:O73 S43:S73 W43:W73 AA43:AA73 AE43:AE73 C4:C34">
    <cfRule type="cellIs" dxfId="72" priority="25" operator="between">
      <formula>1</formula>
      <formula>100</formula>
    </cfRule>
  </conditionalFormatting>
  <conditionalFormatting sqref="AF43:AF73 AB43:AB73 X43:X73 T43:T73 P43:P73 L43:L73 H43:H73 D43:D73 AF4:AF34 AB4:AB34 X4:X34 T4:T34 P4:P34 L4:L34 H4:H34 D4:D34">
    <cfRule type="cellIs" dxfId="71" priority="24" operator="greaterThanOrEqual">
      <formula>1</formula>
    </cfRule>
  </conditionalFormatting>
  <conditionalFormatting sqref="G4:H34 K4:L34 O4:P34 S4:T34 W4:X34 AA4:AB34 AE4:AF34 C43:D73 G43:H73 K43:L73 O43:P73 S43:T73 W43:X73 AA43:AB73 AE43:AF73 C4:D34">
    <cfRule type="cellIs" dxfId="70" priority="23" operator="equal">
      <formula>0</formula>
    </cfRule>
  </conditionalFormatting>
  <conditionalFormatting sqref="A43:D73 A4:D34">
    <cfRule type="expression" dxfId="69" priority="27">
      <formula>OR($B4="s",$B4="d")</formula>
    </cfRule>
  </conditionalFormatting>
  <conditionalFormatting sqref="E4:H34 E43:H73">
    <cfRule type="expression" dxfId="68" priority="26">
      <formula>OR($F4="s",$F4="d")</formula>
    </cfRule>
  </conditionalFormatting>
  <conditionalFormatting sqref="I43:L73 I4:L34">
    <cfRule type="expression" dxfId="67" priority="33">
      <formula>OR($J4="s",$J4="d")</formula>
    </cfRule>
  </conditionalFormatting>
  <conditionalFormatting sqref="M4:P34 M43:P73">
    <cfRule type="expression" dxfId="66" priority="32">
      <formula>OR($N4="s",$N4="d")</formula>
    </cfRule>
  </conditionalFormatting>
  <conditionalFormatting sqref="Q4:T34 Q43:T73">
    <cfRule type="expression" dxfId="65" priority="31">
      <formula>OR($R4="s",$R4="d")</formula>
    </cfRule>
  </conditionalFormatting>
  <conditionalFormatting sqref="U4:X34 U43:X73">
    <cfRule type="expression" dxfId="64" priority="30">
      <formula>OR($V4="s",$V4="d")</formula>
    </cfRule>
  </conditionalFormatting>
  <conditionalFormatting sqref="Y4:AB34 Y43:AB73">
    <cfRule type="expression" dxfId="63" priority="29">
      <formula>OR($Z4="s",$Z4="d")</formula>
    </cfRule>
  </conditionalFormatting>
  <conditionalFormatting sqref="AC4:AF34 AC43:AF73">
    <cfRule type="expression" dxfId="62" priority="28">
      <formula>OR($AD4="s",$AD4="d")</formula>
    </cfRule>
  </conditionalFormatting>
  <conditionalFormatting sqref="C82:D112 G82:H112 K82:L112 O82:P112 S82:T112 W82:X112 AA82:AB112 AE82:AF112">
    <cfRule type="cellIs" dxfId="61" priority="12" operator="equal">
      <formula>0</formula>
    </cfRule>
  </conditionalFormatting>
  <conditionalFormatting sqref="C82:C112 G82:G112 K82:K112 O82:O112 S82:S112 W82:W112 AA82:AA112 AE82:AE112">
    <cfRule type="cellIs" dxfId="60" priority="14" operator="between">
      <formula>1</formula>
      <formula>100</formula>
    </cfRule>
  </conditionalFormatting>
  <conditionalFormatting sqref="AF82:AF112 AB82:AB112 X82:X112 T82:T112 P82:P112 L82:L112 H82:H112 D82:D112">
    <cfRule type="cellIs" dxfId="59" priority="13" operator="greaterThanOrEqual">
      <formula>1</formula>
    </cfRule>
  </conditionalFormatting>
  <conditionalFormatting sqref="A82:D112">
    <cfRule type="expression" dxfId="58" priority="16">
      <formula>OR($B82="s",$B82="d")</formula>
    </cfRule>
  </conditionalFormatting>
  <conditionalFormatting sqref="E82:H112">
    <cfRule type="expression" dxfId="57" priority="15">
      <formula>OR($F82="s",$F82="d")</formula>
    </cfRule>
  </conditionalFormatting>
  <conditionalFormatting sqref="I82:L112">
    <cfRule type="expression" dxfId="56" priority="22">
      <formula>OR($J82="s",$J82="d")</formula>
    </cfRule>
  </conditionalFormatting>
  <conditionalFormatting sqref="M82:P112">
    <cfRule type="expression" dxfId="55" priority="21">
      <formula>OR($N82="s",$N82="d")</formula>
    </cfRule>
  </conditionalFormatting>
  <conditionalFormatting sqref="Q82:T112">
    <cfRule type="expression" dxfId="54" priority="20">
      <formula>OR($R82="s",$R82="d")</formula>
    </cfRule>
  </conditionalFormatting>
  <conditionalFormatting sqref="U82:X112">
    <cfRule type="expression" dxfId="53" priority="19">
      <formula>OR($V82="s",$V82="d")</formula>
    </cfRule>
  </conditionalFormatting>
  <conditionalFormatting sqref="Y82:AB112">
    <cfRule type="expression" dxfId="52" priority="18">
      <formula>OR($Z82="s",$Z82="d")</formula>
    </cfRule>
  </conditionalFormatting>
  <conditionalFormatting sqref="AC82:AF112">
    <cfRule type="expression" dxfId="51" priority="17">
      <formula>OR($AD82="s",$AD82="d")</formula>
    </cfRule>
  </conditionalFormatting>
  <conditionalFormatting sqref="A4:A34 E4:E34 I4:I34 M4:M34 Q4:Q34 U4:U34 Y4:Y34 AC4:AC34 A43:A73 E43:E73 I43:I73 M43:M73 Q43:Q73 U43:U73 Y43:Y73 AC43:AC73 A82:A112 E82:E112 I82:I112 M82:M112 Q82:Q112 U82:U112 Y82:Y112 AC82:AC112">
    <cfRule type="cellIs" dxfId="50" priority="74" operator="equal">
      <formula>#REF!</formula>
    </cfRule>
    <cfRule type="cellIs" dxfId="49" priority="75" operator="equal">
      <formula>#REF!</formula>
    </cfRule>
    <cfRule type="cellIs" dxfId="48" priority="76" operator="equal">
      <formula>#REF!</formula>
    </cfRule>
    <cfRule type="cellIs" dxfId="47" priority="77" operator="equal">
      <formula>#REF!</formula>
    </cfRule>
    <cfRule type="cellIs" dxfId="46" priority="78" operator="equal">
      <formula>#REF!</formula>
    </cfRule>
    <cfRule type="cellIs" dxfId="45" priority="79" operator="equal">
      <formula>#REF!</formula>
    </cfRule>
    <cfRule type="cellIs" dxfId="44" priority="80" operator="equal">
      <formula>#REF!</formula>
    </cfRule>
    <cfRule type="cellIs" dxfId="43" priority="81" operator="equal">
      <formula>#REF!</formula>
    </cfRule>
    <cfRule type="cellIs" dxfId="42" priority="82" operator="equal">
      <formula>#REF!</formula>
    </cfRule>
    <cfRule type="cellIs" dxfId="41" priority="83" operator="equal">
      <formula>#REF!</formula>
    </cfRule>
    <cfRule type="cellIs" dxfId="40" priority="84" operator="equal">
      <formula>#REF!</formula>
    </cfRule>
    <cfRule type="cellIs" dxfId="39" priority="85" operator="equal">
      <formula>#REF!</formula>
    </cfRule>
    <cfRule type="cellIs" dxfId="38" priority="86" operator="equal">
      <formula>#REF!</formula>
    </cfRule>
    <cfRule type="cellIs" dxfId="37" priority="87" operator="equal">
      <formula>#REF!</formula>
    </cfRule>
    <cfRule type="cellIs" dxfId="36" priority="88" operator="equal">
      <formula>#REF!</formula>
    </cfRule>
    <cfRule type="cellIs" dxfId="35" priority="89" operator="equal">
      <formula>#REF!</formula>
    </cfRule>
    <cfRule type="cellIs" dxfId="34" priority="90" operator="equal">
      <formula>#REF!</formula>
    </cfRule>
    <cfRule type="cellIs" dxfId="33" priority="91" operator="equal">
      <formula>#REF!</formula>
    </cfRule>
    <cfRule type="cellIs" dxfId="32" priority="92" operator="equal">
      <formula>#REF!</formula>
    </cfRule>
    <cfRule type="cellIs" dxfId="31" priority="93" operator="equal">
      <formula>#REF!</formula>
    </cfRule>
    <cfRule type="cellIs" dxfId="30" priority="94" operator="equal">
      <formula>#REF!</formula>
    </cfRule>
    <cfRule type="cellIs" dxfId="29" priority="95" operator="equal">
      <formula>#REF!</formula>
    </cfRule>
    <cfRule type="cellIs" dxfId="28" priority="96" operator="equal">
      <formula>#REF!</formula>
    </cfRule>
    <cfRule type="cellIs" dxfId="27" priority="97" operator="equal">
      <formula>#REF!</formula>
    </cfRule>
    <cfRule type="cellIs" dxfId="26" priority="98" operator="equal">
      <formula>#REF!</formula>
    </cfRule>
    <cfRule type="cellIs" dxfId="25" priority="99" operator="equal">
      <formula>#REF!</formula>
    </cfRule>
    <cfRule type="cellIs" dxfId="24" priority="100" operator="equal">
      <formula>#REF!</formula>
    </cfRule>
    <cfRule type="cellIs" dxfId="23" priority="101" operator="equal">
      <formula>#REF!</formula>
    </cfRule>
    <cfRule type="cellIs" dxfId="22" priority="102" operator="equal">
      <formula>#REF!</formula>
    </cfRule>
    <cfRule type="cellIs" dxfId="21" priority="103" operator="equal">
      <formula>#REF!</formula>
    </cfRule>
    <cfRule type="cellIs" dxfId="20" priority="104" operator="equal">
      <formula>#REF!</formula>
    </cfRule>
    <cfRule type="cellIs" dxfId="19" priority="105" operator="equal">
      <formula>#REF!</formula>
    </cfRule>
    <cfRule type="cellIs" dxfId="18" priority="106" operator="equal">
      <formula>#REF!</formula>
    </cfRule>
    <cfRule type="cellIs" dxfId="17" priority="107" operator="between">
      <formula>#REF!</formula>
      <formula>#REF!</formula>
    </cfRule>
    <cfRule type="cellIs" dxfId="16" priority="108" operator="between">
      <formula>#REF!</formula>
      <formula>#REF!</formula>
    </cfRule>
    <cfRule type="cellIs" dxfId="15" priority="109" operator="between">
      <formula>#REF!</formula>
      <formula>#REF!</formula>
    </cfRule>
    <cfRule type="cellIs" dxfId="14" priority="110" operator="between">
      <formula>#REF!</formula>
      <formula>#REF!</formula>
    </cfRule>
    <cfRule type="cellIs" dxfId="13" priority="111" operator="between">
      <formula>#REF!</formula>
      <formula>#REF!</formula>
    </cfRule>
    <cfRule type="cellIs" dxfId="12" priority="112" operator="between">
      <formula>#REF!</formula>
      <formula>#REF!</formula>
    </cfRule>
    <cfRule type="cellIs" dxfId="11" priority="113" operator="between">
      <formula>#REF!</formula>
      <formula>#REF!</formula>
    </cfRule>
  </conditionalFormatting>
  <conditionalFormatting sqref="A4:A34 E4:E34 I4:I34 M4:M34 Q4:Q34 U4:U34 Y4:Y34 AC4:AC33 A43:A73 E43:E73 I43:I73 M43:M73 Q43:Q73 U43:U73 Y43:Y73 AC43:AC73 A82:A112 E82:E112 I82:I112 M82:M112 Q82:Q112 U82:U112 Y82:Y112 AC82:AC112">
    <cfRule type="cellIs" dxfId="10" priority="1034" operator="between">
      <formula>#REF!</formula>
      <formula>#REF!</formula>
    </cfRule>
    <cfRule type="cellIs" dxfId="9" priority="1035" operator="between">
      <formula>#REF!</formula>
      <formula>#REF!</formula>
    </cfRule>
    <cfRule type="cellIs" dxfId="8" priority="1036" operator="between">
      <formula>#REF!</formula>
      <formula>#REF!</formula>
    </cfRule>
    <cfRule type="cellIs" dxfId="7" priority="1037" operator="between">
      <formula>#REF!</formula>
      <formula>#REF!</formula>
    </cfRule>
    <cfRule type="cellIs" dxfId="6" priority="1038" operator="between">
      <formula>#REF!</formula>
      <formula>#REF!</formula>
    </cfRule>
    <cfRule type="cellIs" dxfId="5" priority="1039" operator="between">
      <formula>#REF!</formula>
      <formula>#REF!</formula>
    </cfRule>
    <cfRule type="cellIs" dxfId="4" priority="1040" operator="between">
      <formula>#REF!</formula>
      <formula>#REF!</formula>
    </cfRule>
    <cfRule type="cellIs" dxfId="3" priority="1041" operator="between">
      <formula>#REF!</formula>
      <formula>#REF!</formula>
    </cfRule>
    <cfRule type="cellIs" dxfId="2" priority="1042" operator="between">
      <formula>#REF!</formula>
      <formula>#REF!</formula>
    </cfRule>
    <cfRule type="cellIs" dxfId="1" priority="1043" operator="between">
      <formula>#REF!</formula>
      <formula>#REF!</formula>
    </cfRule>
    <cfRule type="cellIs" dxfId="0" priority="1044" operator="between">
      <formula>#REF!</formula>
      <formula>#REF!</formula>
    </cfRule>
  </conditionalFormatting>
  <dataValidations count="1">
    <dataValidation type="list" errorStyle="information" allowBlank="1" showInputMessage="1" showErrorMessage="1" sqref="F75 F36 F114" xr:uid="{D6EC2B11-2469-47C6-B28B-F3465A5811C6}">
      <formula1>Liste_Formateurs</formula1>
    </dataValidation>
  </dataValidations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Eliott GIRAUDO</dc:creator>
  <cp:lastModifiedBy>Eliott GIRAUDO</cp:lastModifiedBy>
  <dcterms:created xsi:type="dcterms:W3CDTF">2024-01-31T20:16:03Z</dcterms:created>
  <dcterms:modified xsi:type="dcterms:W3CDTF">2024-01-31T20:24:10Z</dcterms:modified>
</cp:coreProperties>
</file>