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nza\Desktop\"/>
    </mc:Choice>
  </mc:AlternateContent>
  <xr:revisionPtr revIDLastSave="0" documentId="13_ncr:1_{B4160B57-9A67-4222-B4AE-4444FDAACFDD}" xr6:coauthVersionLast="47" xr6:coauthVersionMax="47" xr10:uidLastSave="{00000000-0000-0000-0000-000000000000}"/>
  <bookViews>
    <workbookView xWindow="3735" yWindow="-15465" windowWidth="21330" windowHeight="12630" xr2:uid="{805888D6-C1F2-4C18-92FD-78EC154E5314}"/>
  </bookViews>
  <sheets>
    <sheet name="Planning_PROJETS" sheetId="1" r:id="rId1"/>
  </sheets>
  <definedNames>
    <definedName name="_xlnm._FilterDatabase" localSheetId="0" hidden="1">Planning_PROJETS!$A$8:$G$18</definedName>
    <definedName name="CP">Planning_PROJETS!$D$13</definedName>
    <definedName name="DEC">Planning_PROJETS!$D$12</definedName>
    <definedName name="EP">Planning_PROJETS!$D$14</definedName>
    <definedName name="ET">Planning_PROJETS!$D$11</definedName>
    <definedName name="_xlnm.Print_Titles" localSheetId="0">Planning_PROJETS!$A:$G,Planning_PROJETS!$1:$8</definedName>
    <definedName name="lstressource" localSheetId="0">#REF!</definedName>
    <definedName name="lstressource">#REF!</definedName>
    <definedName name="MES">Planning_PROJETS!$D$17</definedName>
    <definedName name="TO">Planning_PROJETS!$D$16</definedName>
    <definedName name="TP">Planning_PROJETS!$D$15</definedName>
    <definedName name="_xlnm.Print_Area" localSheetId="0">Planning_PROJETS!$A$1:$CX$18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1" l="1"/>
  <c r="I8" i="1" s="1"/>
  <c r="G3" i="1"/>
  <c r="H7" i="1" l="1"/>
  <c r="H6" i="1"/>
  <c r="I6" i="1" s="1"/>
  <c r="J6" i="1" s="1"/>
  <c r="K6" i="1" s="1"/>
  <c r="L6" i="1" s="1"/>
  <c r="M6" i="1" s="1"/>
  <c r="N6" i="1" s="1"/>
  <c r="N5" i="1" s="1"/>
  <c r="I7" i="1"/>
  <c r="J8" i="1"/>
  <c r="O6" i="1" l="1"/>
  <c r="P6" i="1" s="1"/>
  <c r="Q6" i="1" s="1"/>
  <c r="R6" i="1" s="1"/>
  <c r="S6" i="1" s="1"/>
  <c r="T6" i="1" s="1"/>
  <c r="H5" i="1"/>
  <c r="K8" i="1"/>
  <c r="J5" i="1"/>
  <c r="J7" i="1"/>
  <c r="Q5" i="1" l="1"/>
  <c r="L8" i="1"/>
  <c r="K7" i="1"/>
  <c r="K5" i="1"/>
  <c r="U6" i="1"/>
  <c r="V6" i="1" s="1"/>
  <c r="W6" i="1" s="1"/>
  <c r="X6" i="1" s="1"/>
  <c r="Y6" i="1" s="1"/>
  <c r="Z6" i="1" s="1"/>
  <c r="T5" i="1"/>
  <c r="AA6" i="1" l="1"/>
  <c r="AB6" i="1" s="1"/>
  <c r="AC6" i="1" s="1"/>
  <c r="AD6" i="1" s="1"/>
  <c r="Z5" i="1"/>
  <c r="M8" i="1"/>
  <c r="L7" i="1"/>
  <c r="L5" i="1"/>
  <c r="AE6" i="1" l="1"/>
  <c r="AF6" i="1" s="1"/>
  <c r="AG6" i="1" s="1"/>
  <c r="AH6" i="1" s="1"/>
  <c r="AI6" i="1" s="1"/>
  <c r="AD5" i="1"/>
  <c r="N8" i="1"/>
  <c r="M7" i="1"/>
  <c r="M5" i="1"/>
  <c r="O8" i="1" l="1"/>
  <c r="N7" i="1"/>
  <c r="AJ6" i="1"/>
  <c r="AK6" i="1" s="1"/>
  <c r="AL6" i="1" s="1"/>
  <c r="AM6" i="1" s="1"/>
  <c r="AN6" i="1" s="1"/>
  <c r="AO6" i="1" s="1"/>
  <c r="AI5" i="1"/>
  <c r="AP6" i="1" l="1"/>
  <c r="AQ6" i="1" s="1"/>
  <c r="AO5" i="1"/>
  <c r="P8" i="1"/>
  <c r="O5" i="1"/>
  <c r="O7" i="1"/>
  <c r="P5" i="1" l="1"/>
  <c r="P7" i="1"/>
  <c r="Q8" i="1"/>
  <c r="AR6" i="1"/>
  <c r="AS6" i="1" s="1"/>
  <c r="AT6" i="1" s="1"/>
  <c r="AU6" i="1" s="1"/>
  <c r="AV6" i="1" s="1"/>
  <c r="AW6" i="1" s="1"/>
  <c r="AQ5" i="1"/>
  <c r="Q7" i="1" l="1"/>
  <c r="R8" i="1"/>
  <c r="AX6" i="1"/>
  <c r="AY6" i="1" s="1"/>
  <c r="AZ6" i="1" s="1"/>
  <c r="BA6" i="1" s="1"/>
  <c r="BB6" i="1" s="1"/>
  <c r="AW5" i="1"/>
  <c r="R5" i="1" l="1"/>
  <c r="S8" i="1"/>
  <c r="R7" i="1"/>
  <c r="BC6" i="1"/>
  <c r="BD6" i="1" s="1"/>
  <c r="BE6" i="1" s="1"/>
  <c r="BF6" i="1" s="1"/>
  <c r="BG6" i="1" s="1"/>
  <c r="BH6" i="1" s="1"/>
  <c r="BI6" i="1" s="1"/>
  <c r="BB5" i="1"/>
  <c r="BJ6" i="1" l="1"/>
  <c r="BK6" i="1" s="1"/>
  <c r="BL6" i="1" s="1"/>
  <c r="BM6" i="1" s="1"/>
  <c r="BN6" i="1" s="1"/>
  <c r="BO6" i="1" s="1"/>
  <c r="BI5" i="1"/>
  <c r="T8" i="1"/>
  <c r="S7" i="1"/>
  <c r="S5" i="1"/>
  <c r="BO5" i="1" l="1"/>
  <c r="BP6" i="1"/>
  <c r="U8" i="1"/>
  <c r="T7" i="1"/>
  <c r="V8" i="1" l="1"/>
  <c r="U7" i="1"/>
  <c r="U5" i="1"/>
  <c r="BQ6" i="1"/>
  <c r="BR6" i="1" s="1"/>
  <c r="BS6" i="1" s="1"/>
  <c r="BT6" i="1" s="1"/>
  <c r="BU6" i="1" s="1"/>
  <c r="BP5" i="1"/>
  <c r="W8" i="1" l="1"/>
  <c r="V7" i="1"/>
  <c r="V5" i="1"/>
  <c r="BV6" i="1"/>
  <c r="BW6" i="1" s="1"/>
  <c r="BX6" i="1" s="1"/>
  <c r="BY6" i="1" s="1"/>
  <c r="BZ6" i="1" s="1"/>
  <c r="CA6" i="1" s="1"/>
  <c r="BU5" i="1"/>
  <c r="CB6" i="1" l="1"/>
  <c r="CA5" i="1"/>
  <c r="X8" i="1"/>
  <c r="W7" i="1"/>
  <c r="W5" i="1"/>
  <c r="X7" i="1" l="1"/>
  <c r="X5" i="1"/>
  <c r="Y8" i="1"/>
  <c r="CC6" i="1"/>
  <c r="CD6" i="1" s="1"/>
  <c r="CE6" i="1" s="1"/>
  <c r="CF6" i="1" s="1"/>
  <c r="CG6" i="1" s="1"/>
  <c r="CB5" i="1"/>
  <c r="CH6" i="1" l="1"/>
  <c r="CI6" i="1" s="1"/>
  <c r="CJ6" i="1" s="1"/>
  <c r="CK6" i="1" s="1"/>
  <c r="CL6" i="1" s="1"/>
  <c r="CM6" i="1" s="1"/>
  <c r="CG5" i="1"/>
  <c r="Y7" i="1"/>
  <c r="Z8" i="1"/>
  <c r="Y5" i="1"/>
  <c r="CM5" i="1" l="1"/>
  <c r="CN6" i="1"/>
  <c r="AA8" i="1"/>
  <c r="Z7" i="1"/>
  <c r="CO6" i="1" l="1"/>
  <c r="CP6" i="1" s="1"/>
  <c r="CQ6" i="1" s="1"/>
  <c r="CR6" i="1" s="1"/>
  <c r="CS6" i="1" s="1"/>
  <c r="CN5" i="1"/>
  <c r="AB8" i="1"/>
  <c r="AA7" i="1"/>
  <c r="AA5" i="1"/>
  <c r="AC8" i="1" l="1"/>
  <c r="AB7" i="1"/>
  <c r="AB5" i="1"/>
  <c r="CT6" i="1"/>
  <c r="CU6" i="1" s="1"/>
  <c r="CV6" i="1" s="1"/>
  <c r="CW6" i="1" s="1"/>
  <c r="CX6" i="1" s="1"/>
  <c r="CY6" i="1" s="1"/>
  <c r="CS5" i="1"/>
  <c r="CZ6" i="1" l="1"/>
  <c r="CZ5" i="1" s="1"/>
  <c r="CY5" i="1"/>
  <c r="AD8" i="1"/>
  <c r="AC7" i="1"/>
  <c r="AC5" i="1"/>
  <c r="AE8" i="1" l="1"/>
  <c r="AD7" i="1"/>
  <c r="AF8" i="1" l="1"/>
  <c r="AE7" i="1"/>
  <c r="AE5" i="1"/>
  <c r="AF7" i="1" l="1"/>
  <c r="AF5" i="1"/>
  <c r="AG8" i="1"/>
  <c r="AG7" i="1" l="1"/>
  <c r="AH8" i="1"/>
  <c r="AG5" i="1"/>
  <c r="AI8" i="1" l="1"/>
  <c r="AH5" i="1"/>
  <c r="AH7" i="1"/>
  <c r="AJ8" i="1" l="1"/>
  <c r="AI7" i="1"/>
  <c r="AK8" i="1" l="1"/>
  <c r="AJ7" i="1"/>
  <c r="AJ5" i="1"/>
  <c r="AL8" i="1" l="1"/>
  <c r="AK7" i="1"/>
  <c r="AK5" i="1"/>
  <c r="AM8" i="1" l="1"/>
  <c r="AL7" i="1"/>
  <c r="AL5" i="1"/>
  <c r="AN8" i="1" l="1"/>
  <c r="AM7" i="1"/>
  <c r="AM5" i="1"/>
  <c r="AN7" i="1" l="1"/>
  <c r="AN5" i="1"/>
  <c r="AO8" i="1"/>
  <c r="AO7" i="1" l="1"/>
  <c r="AP8" i="1"/>
  <c r="AP5" i="1" l="1"/>
  <c r="AQ8" i="1"/>
  <c r="AP7" i="1"/>
  <c r="AR8" i="1" l="1"/>
  <c r="AQ7" i="1"/>
  <c r="AS8" i="1" l="1"/>
  <c r="AR7" i="1"/>
  <c r="AR5" i="1"/>
  <c r="AT8" i="1" l="1"/>
  <c r="AS7" i="1"/>
  <c r="AS5" i="1"/>
  <c r="AU8" i="1" l="1"/>
  <c r="AT7" i="1"/>
  <c r="AT5" i="1"/>
  <c r="AV8" i="1" l="1"/>
  <c r="AU7" i="1"/>
  <c r="AU5" i="1"/>
  <c r="AV7" i="1" l="1"/>
  <c r="AV5" i="1"/>
  <c r="AW8" i="1"/>
  <c r="AW7" i="1" l="1"/>
  <c r="AX8" i="1"/>
  <c r="AY8" i="1" l="1"/>
  <c r="AX7" i="1"/>
  <c r="AZ8" i="1" l="1"/>
  <c r="AY7" i="1"/>
  <c r="AY5" i="1"/>
  <c r="BA8" i="1" l="1"/>
  <c r="AZ7" i="1"/>
  <c r="AZ5" i="1"/>
  <c r="BB8" i="1" l="1"/>
  <c r="BA7" i="1"/>
  <c r="BA5" i="1"/>
  <c r="BC8" i="1" l="1"/>
  <c r="BB7" i="1"/>
  <c r="BD8" i="1" l="1"/>
  <c r="BC7" i="1"/>
  <c r="BC5" i="1"/>
  <c r="BD7" i="1" l="1"/>
  <c r="BD5" i="1"/>
  <c r="BE8" i="1"/>
  <c r="BE7" i="1" l="1"/>
  <c r="BF8" i="1"/>
  <c r="BE5" i="1"/>
  <c r="BG8" i="1" l="1"/>
  <c r="BF5" i="1"/>
  <c r="BF7" i="1"/>
  <c r="BG5" i="1" l="1"/>
  <c r="BH8" i="1"/>
  <c r="BG7" i="1"/>
  <c r="BI8" i="1" l="1"/>
  <c r="BH7" i="1"/>
  <c r="BH5" i="1"/>
  <c r="BJ8" i="1" l="1"/>
  <c r="BI7" i="1"/>
  <c r="BK8" i="1" l="1"/>
  <c r="BJ7" i="1"/>
  <c r="BJ5" i="1"/>
  <c r="BL8" i="1" l="1"/>
  <c r="BK7" i="1"/>
  <c r="BK5" i="1"/>
  <c r="BL5" i="1" l="1"/>
  <c r="BM8" i="1"/>
  <c r="BL7" i="1"/>
  <c r="BM7" i="1" l="1"/>
  <c r="BM5" i="1"/>
  <c r="BN8" i="1"/>
  <c r="BN5" i="1" l="1"/>
  <c r="BO8" i="1"/>
  <c r="BN7" i="1"/>
  <c r="BP8" i="1" l="1"/>
  <c r="BO7" i="1"/>
  <c r="BQ8" i="1" l="1"/>
  <c r="BP7" i="1"/>
  <c r="BR8" i="1" l="1"/>
  <c r="BQ7" i="1"/>
  <c r="BQ5" i="1"/>
  <c r="BS8" i="1" l="1"/>
  <c r="BR7" i="1"/>
  <c r="BR5" i="1"/>
  <c r="BT8" i="1" l="1"/>
  <c r="BS7" i="1"/>
  <c r="BS5" i="1"/>
  <c r="BT7" i="1" l="1"/>
  <c r="BT5" i="1"/>
  <c r="BU8" i="1"/>
  <c r="BU7" i="1" l="1"/>
  <c r="BV8" i="1"/>
  <c r="BW8" i="1" l="1"/>
  <c r="BV7" i="1"/>
  <c r="BV5" i="1"/>
  <c r="BW5" i="1" l="1"/>
  <c r="BX8" i="1"/>
  <c r="BW7" i="1"/>
  <c r="BY8" i="1" l="1"/>
  <c r="BX7" i="1"/>
  <c r="BX5" i="1"/>
  <c r="BZ8" i="1" l="1"/>
  <c r="BY7" i="1"/>
  <c r="BY5" i="1"/>
  <c r="CA8" i="1" l="1"/>
  <c r="BZ7" i="1"/>
  <c r="BZ5" i="1"/>
  <c r="CB8" i="1" l="1"/>
  <c r="CA7" i="1"/>
  <c r="CB7" i="1" l="1"/>
  <c r="CC8" i="1"/>
  <c r="CC7" i="1" l="1"/>
  <c r="CC5" i="1"/>
  <c r="CD8" i="1"/>
  <c r="CE8" i="1" l="1"/>
  <c r="CD5" i="1"/>
  <c r="CD7" i="1"/>
  <c r="CE5" i="1" l="1"/>
  <c r="CF8" i="1"/>
  <c r="CE7" i="1"/>
  <c r="CG8" i="1" l="1"/>
  <c r="CF7" i="1"/>
  <c r="CF5" i="1"/>
  <c r="CH8" i="1" l="1"/>
  <c r="CG7" i="1"/>
  <c r="CI8" i="1" l="1"/>
  <c r="CH7" i="1"/>
  <c r="CH5" i="1"/>
  <c r="CJ8" i="1" l="1"/>
  <c r="CI7" i="1"/>
  <c r="CI5" i="1"/>
  <c r="CJ7" i="1" l="1"/>
  <c r="CJ5" i="1"/>
  <c r="CK8" i="1"/>
  <c r="CK7" i="1" l="1"/>
  <c r="CL8" i="1"/>
  <c r="CK5" i="1"/>
  <c r="CL5" i="1" l="1"/>
  <c r="CM8" i="1"/>
  <c r="CL7" i="1"/>
  <c r="CN8" i="1" l="1"/>
  <c r="CM7" i="1"/>
  <c r="CO8" i="1" l="1"/>
  <c r="CN7" i="1"/>
  <c r="CP8" i="1" l="1"/>
  <c r="CO7" i="1"/>
  <c r="CO5" i="1"/>
  <c r="CQ8" i="1" l="1"/>
  <c r="CP7" i="1"/>
  <c r="CP5" i="1"/>
  <c r="CR8" i="1" l="1"/>
  <c r="CQ7" i="1"/>
  <c r="CQ5" i="1"/>
  <c r="CR7" i="1" l="1"/>
  <c r="CR5" i="1"/>
  <c r="CS8" i="1"/>
  <c r="CS7" i="1" l="1"/>
  <c r="CT8" i="1"/>
  <c r="CU8" i="1" l="1"/>
  <c r="CT5" i="1"/>
  <c r="CT7" i="1"/>
  <c r="CU5" i="1" l="1"/>
  <c r="CV8" i="1"/>
  <c r="CU7" i="1"/>
  <c r="CW8" i="1" l="1"/>
  <c r="CV7" i="1"/>
  <c r="CV5" i="1"/>
  <c r="CX8" i="1" l="1"/>
  <c r="CW7" i="1"/>
  <c r="CW5" i="1"/>
  <c r="CY8" i="1" l="1"/>
  <c r="CX7" i="1"/>
  <c r="CX5" i="1"/>
  <c r="CZ8" i="1" l="1"/>
  <c r="CZ7" i="1" s="1"/>
  <c r="CY7" i="1"/>
</calcChain>
</file>

<file path=xl/sharedStrings.xml><?xml version="1.0" encoding="utf-8"?>
<sst xmlns="http://schemas.openxmlformats.org/spreadsheetml/2006/main" count="49" uniqueCount="32">
  <si>
    <t>Début E.T</t>
  </si>
  <si>
    <t>Pas E.T</t>
  </si>
  <si>
    <t>Mois</t>
  </si>
  <si>
    <t>Date Jour :</t>
  </si>
  <si>
    <t>Jours Ouvrés</t>
  </si>
  <si>
    <t>OUI</t>
  </si>
  <si>
    <t>année</t>
  </si>
  <si>
    <t>PILOTES</t>
  </si>
  <si>
    <t>mois</t>
  </si>
  <si>
    <t>jour</t>
  </si>
  <si>
    <t>Début planifié</t>
  </si>
  <si>
    <t>Fin planifiée</t>
  </si>
  <si>
    <t>Code Coul</t>
  </si>
  <si>
    <t>%</t>
  </si>
  <si>
    <t>Début prévu</t>
  </si>
  <si>
    <t>Fin prévue</t>
  </si>
  <si>
    <t xml:space="preserve">Etudes AVP- PRO </t>
  </si>
  <si>
    <t>ET</t>
  </si>
  <si>
    <t>COTECH COPIL</t>
  </si>
  <si>
    <t>DEC</t>
  </si>
  <si>
    <t xml:space="preserve">CONCERTATION PUBLIQUE </t>
  </si>
  <si>
    <t>CP</t>
  </si>
  <si>
    <t>ENQUETE PUBLIQUE</t>
  </si>
  <si>
    <t>EP</t>
  </si>
  <si>
    <t>TRAVAUX PREALABLES</t>
  </si>
  <si>
    <t>TP</t>
  </si>
  <si>
    <t>TRAVAUX OUVRAGES</t>
  </si>
  <si>
    <t>TO</t>
  </si>
  <si>
    <t>MISE EN SERVICE</t>
  </si>
  <si>
    <t>MES</t>
  </si>
  <si>
    <t>Batiments 2</t>
  </si>
  <si>
    <t>Batiments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</si>
</sst>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\ &quot;€&quot;"/>
    <numFmt numFmtId="165" formatCode="General&quot; J.&quot;"/>
    <numFmt numFmtId="166" formatCode="[$-40C]d\-mmm\-yy;@"/>
    <numFmt numFmtId="167" formatCode="yyyy"/>
    <numFmt numFmtId="168" formatCode="mmm"/>
    <numFmt numFmtId="169" formatCode="dd"/>
    <numFmt numFmtId="170" formatCode="ddd"/>
    <numFmt numFmtId="171" formatCode="General&quot;J.&quot;"/>
    <numFmt numFmtId="172" formatCode="[$-40C]mmm\-yy;@"/>
  </numFmts>
  <fonts count="24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20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9"/>
      <color theme="4" tint="0.59999389629810485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medium">
        <color rgb="FF0070C0"/>
      </left>
      <right style="thin">
        <color indexed="64"/>
      </right>
      <top style="medium">
        <color rgb="FF0070C0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70C0"/>
      </right>
      <top style="thin">
        <color indexed="64"/>
      </top>
      <bottom/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hair">
        <color theme="0" tint="-0.24994659260841701"/>
      </right>
      <top style="thin">
        <color rgb="FF0070C0"/>
      </top>
      <bottom style="thin">
        <color rgb="FF0070C0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rgb="FF0070C0"/>
      </top>
      <bottom style="thin">
        <color rgb="FF0070C0"/>
      </bottom>
      <diagonal/>
    </border>
    <border>
      <left style="hair">
        <color theme="0" tint="-0.24994659260841701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/>
      <diagonal/>
    </border>
    <border>
      <left style="hair">
        <color theme="1"/>
      </left>
      <right style="hair">
        <color theme="1"/>
      </right>
      <top style="thin">
        <color rgb="FF0070C0"/>
      </top>
      <bottom style="thin">
        <color rgb="FF0070C0"/>
      </bottom>
      <diagonal/>
    </border>
    <border>
      <left/>
      <right/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 style="thin">
        <color rgb="FF0070C0"/>
      </top>
      <bottom style="medium">
        <color rgb="FF0070C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5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horizontal="left" vertical="center" wrapText="1"/>
    </xf>
    <xf numFmtId="164" fontId="5" fillId="0" borderId="0" xfId="0" applyNumberFormat="1" applyFont="1" applyAlignment="1">
      <alignment wrapText="1"/>
    </xf>
    <xf numFmtId="165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/>
    </xf>
    <xf numFmtId="0" fontId="4" fillId="0" borderId="1" xfId="0" applyFont="1" applyBorder="1"/>
    <xf numFmtId="166" fontId="6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164" fontId="0" fillId="0" borderId="0" xfId="0" applyNumberFormat="1" applyAlignment="1">
      <alignment wrapText="1"/>
    </xf>
    <xf numFmtId="0" fontId="4" fillId="2" borderId="3" xfId="0" applyFont="1" applyFill="1" applyBorder="1" applyAlignment="1">
      <alignment horizontal="left" vertical="center" wrapText="1"/>
    </xf>
    <xf numFmtId="166" fontId="6" fillId="2" borderId="4" xfId="0" applyNumberFormat="1" applyFont="1" applyFill="1" applyBorder="1" applyAlignment="1">
      <alignment horizontal="center" vertical="center"/>
    </xf>
    <xf numFmtId="0" fontId="4" fillId="0" borderId="5" xfId="0" applyFont="1" applyBorder="1"/>
    <xf numFmtId="166" fontId="6" fillId="3" borderId="6" xfId="0" applyNumberFormat="1" applyFont="1" applyFill="1" applyBorder="1" applyAlignment="1">
      <alignment horizontal="center"/>
    </xf>
    <xf numFmtId="0" fontId="4" fillId="0" borderId="7" xfId="0" applyFont="1" applyBorder="1"/>
    <xf numFmtId="166" fontId="4" fillId="0" borderId="8" xfId="0" applyNumberFormat="1" applyFont="1" applyBorder="1" applyAlignment="1">
      <alignment horizontal="center"/>
    </xf>
    <xf numFmtId="0" fontId="4" fillId="0" borderId="0" xfId="0" applyFont="1"/>
    <xf numFmtId="0" fontId="11" fillId="2" borderId="9" xfId="0" applyFont="1" applyFill="1" applyBorder="1" applyAlignment="1">
      <alignment horizontal="center" vertical="center"/>
    </xf>
    <xf numFmtId="167" fontId="4" fillId="0" borderId="9" xfId="0" applyNumberFormat="1" applyFont="1" applyBorder="1" applyAlignment="1">
      <alignment horizontal="center"/>
    </xf>
    <xf numFmtId="167" fontId="4" fillId="0" borderId="10" xfId="0" applyNumberFormat="1" applyFont="1" applyBorder="1" applyAlignment="1">
      <alignment horizontal="center"/>
    </xf>
    <xf numFmtId="0" fontId="4" fillId="4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168" fontId="13" fillId="0" borderId="13" xfId="0" applyNumberFormat="1" applyFont="1" applyBorder="1" applyAlignment="1">
      <alignment horizontal="center"/>
    </xf>
    <xf numFmtId="168" fontId="13" fillId="0" borderId="14" xfId="0" applyNumberFormat="1" applyFont="1" applyBorder="1" applyAlignment="1">
      <alignment horizontal="center"/>
    </xf>
    <xf numFmtId="168" fontId="13" fillId="0" borderId="15" xfId="0" applyNumberFormat="1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14" fillId="2" borderId="16" xfId="0" applyFont="1" applyFill="1" applyBorder="1" applyAlignment="1">
      <alignment horizontal="center" vertical="center"/>
    </xf>
    <xf numFmtId="169" fontId="15" fillId="0" borderId="17" xfId="0" applyNumberFormat="1" applyFont="1" applyBorder="1" applyAlignment="1">
      <alignment horizontal="center"/>
    </xf>
    <xf numFmtId="0" fontId="4" fillId="5" borderId="18" xfId="0" applyFont="1" applyFill="1" applyBorder="1" applyAlignment="1">
      <alignment horizontal="center" vertical="center" wrapText="1"/>
    </xf>
    <xf numFmtId="4" fontId="1" fillId="5" borderId="0" xfId="0" applyNumberFormat="1" applyFont="1" applyFill="1" applyAlignment="1">
      <alignment horizontal="center" vertical="center" wrapText="1"/>
    </xf>
    <xf numFmtId="164" fontId="4" fillId="5" borderId="0" xfId="0" applyNumberFormat="1" applyFont="1" applyFill="1" applyAlignment="1">
      <alignment horizontal="center" vertical="center" wrapText="1"/>
    </xf>
    <xf numFmtId="165" fontId="4" fillId="5" borderId="18" xfId="0" applyNumberFormat="1" applyFont="1" applyFill="1" applyBorder="1" applyAlignment="1">
      <alignment horizontal="center" vertical="center" wrapText="1"/>
    </xf>
    <xf numFmtId="9" fontId="4" fillId="5" borderId="18" xfId="0" applyNumberFormat="1" applyFont="1" applyFill="1" applyBorder="1" applyAlignment="1">
      <alignment horizontal="center" vertical="center" wrapText="1"/>
    </xf>
    <xf numFmtId="170" fontId="15" fillId="0" borderId="19" xfId="0" applyNumberFormat="1" applyFont="1" applyBorder="1" applyAlignment="1">
      <alignment horizontal="center" vertical="center" wrapText="1"/>
    </xf>
    <xf numFmtId="170" fontId="16" fillId="6" borderId="19" xfId="0" applyNumberFormat="1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4" fontId="1" fillId="6" borderId="0" xfId="0" applyNumberFormat="1" applyFont="1" applyFill="1" applyAlignment="1">
      <alignment horizontal="center" vertical="center" wrapText="1"/>
    </xf>
    <xf numFmtId="164" fontId="4" fillId="6" borderId="0" xfId="0" applyNumberFormat="1" applyFont="1" applyFill="1" applyAlignment="1">
      <alignment horizontal="center" vertical="center" wrapText="1"/>
    </xf>
    <xf numFmtId="165" fontId="4" fillId="6" borderId="18" xfId="0" applyNumberFormat="1" applyFont="1" applyFill="1" applyBorder="1" applyAlignment="1">
      <alignment horizontal="center" vertical="center" wrapText="1"/>
    </xf>
    <xf numFmtId="9" fontId="4" fillId="6" borderId="18" xfId="0" applyNumberFormat="1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0" fillId="6" borderId="0" xfId="0" applyFill="1"/>
    <xf numFmtId="0" fontId="17" fillId="7" borderId="20" xfId="0" applyFont="1" applyFill="1" applyBorder="1" applyAlignment="1">
      <alignment horizontal="center" vertical="center" wrapText="1"/>
    </xf>
    <xf numFmtId="0" fontId="18" fillId="7" borderId="18" xfId="0" applyFont="1" applyFill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 wrapText="1"/>
    </xf>
    <xf numFmtId="165" fontId="4" fillId="7" borderId="22" xfId="0" applyNumberFormat="1" applyFont="1" applyFill="1" applyBorder="1" applyAlignment="1">
      <alignment horizontal="center" vertical="center" wrapText="1"/>
    </xf>
    <xf numFmtId="9" fontId="4" fillId="7" borderId="22" xfId="0" applyNumberFormat="1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170" fontId="15" fillId="0" borderId="0" xfId="0" applyNumberFormat="1" applyFont="1" applyAlignment="1">
      <alignment horizontal="center" vertical="center" wrapText="1"/>
    </xf>
    <xf numFmtId="170" fontId="19" fillId="0" borderId="0" xfId="0" applyNumberFormat="1" applyFont="1" applyAlignment="1">
      <alignment horizontal="center" vertical="center" wrapText="1"/>
    </xf>
    <xf numFmtId="171" fontId="4" fillId="8" borderId="23" xfId="0" applyNumberFormat="1" applyFont="1" applyFill="1" applyBorder="1" applyAlignment="1">
      <alignment horizontal="left" vertical="center" wrapText="1"/>
    </xf>
    <xf numFmtId="172" fontId="1" fillId="0" borderId="22" xfId="0" applyNumberFormat="1" applyFont="1" applyBorder="1" applyAlignment="1">
      <alignment horizontal="center" vertical="center" wrapText="1"/>
    </xf>
    <xf numFmtId="165" fontId="1" fillId="0" borderId="22" xfId="0" quotePrefix="1" applyNumberFormat="1" applyFont="1" applyBorder="1" applyAlignment="1">
      <alignment horizontal="center" vertical="center"/>
    </xf>
    <xf numFmtId="9" fontId="4" fillId="0" borderId="22" xfId="0" applyNumberFormat="1" applyFont="1" applyBorder="1" applyAlignment="1">
      <alignment horizontal="center" vertical="center"/>
    </xf>
    <xf numFmtId="171" fontId="1" fillId="0" borderId="22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0" xfId="0" applyAlignment="1">
      <alignment vertical="center"/>
    </xf>
    <xf numFmtId="171" fontId="4" fillId="0" borderId="23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71" fontId="4" fillId="3" borderId="23" xfId="0" applyNumberFormat="1" applyFont="1" applyFill="1" applyBorder="1" applyAlignment="1">
      <alignment horizontal="left" vertical="center" wrapText="1"/>
    </xf>
    <xf numFmtId="9" fontId="1" fillId="0" borderId="22" xfId="0" applyNumberFormat="1" applyFont="1" applyBorder="1" applyAlignment="1">
      <alignment horizontal="center" vertical="center"/>
    </xf>
    <xf numFmtId="171" fontId="3" fillId="0" borderId="22" xfId="0" applyNumberFormat="1" applyFont="1" applyBorder="1" applyAlignment="1">
      <alignment horizontal="center" vertical="center"/>
    </xf>
    <xf numFmtId="171" fontId="2" fillId="9" borderId="23" xfId="0" applyNumberFormat="1" applyFont="1" applyFill="1" applyBorder="1" applyAlignment="1">
      <alignment horizontal="left" vertical="center" wrapText="1"/>
    </xf>
    <xf numFmtId="171" fontId="2" fillId="10" borderId="23" xfId="0" applyNumberFormat="1" applyFont="1" applyFill="1" applyBorder="1" applyAlignment="1">
      <alignment horizontal="left" vertical="center" wrapText="1"/>
    </xf>
    <xf numFmtId="171" fontId="2" fillId="11" borderId="21" xfId="0" applyNumberFormat="1" applyFont="1" applyFill="1" applyBorder="1" applyAlignment="1">
      <alignment horizontal="left" vertical="center" wrapText="1"/>
    </xf>
    <xf numFmtId="172" fontId="1" fillId="0" borderId="24" xfId="0" applyNumberFormat="1" applyFont="1" applyBorder="1" applyAlignment="1">
      <alignment horizontal="center" vertical="center" wrapText="1"/>
    </xf>
    <xf numFmtId="171" fontId="2" fillId="0" borderId="0" xfId="0" applyNumberFormat="1" applyFont="1" applyAlignment="1">
      <alignment horizontal="left" vertical="center" wrapText="1"/>
    </xf>
    <xf numFmtId="172" fontId="1" fillId="0" borderId="0" xfId="0" applyNumberFormat="1" applyFont="1" applyAlignment="1">
      <alignment horizontal="center" vertical="center" wrapText="1"/>
    </xf>
    <xf numFmtId="172" fontId="1" fillId="0" borderId="25" xfId="0" applyNumberFormat="1" applyFont="1" applyBorder="1" applyAlignment="1">
      <alignment horizontal="center" vertical="center" wrapText="1"/>
    </xf>
    <xf numFmtId="165" fontId="1" fillId="0" borderId="25" xfId="0" quotePrefix="1" applyNumberFormat="1" applyFont="1" applyBorder="1" applyAlignment="1">
      <alignment horizontal="center" vertical="center"/>
    </xf>
    <xf numFmtId="9" fontId="1" fillId="0" borderId="25" xfId="0" applyNumberFormat="1" applyFont="1" applyBorder="1" applyAlignment="1">
      <alignment horizontal="center" vertical="center"/>
    </xf>
    <xf numFmtId="171" fontId="1" fillId="0" borderId="2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7" borderId="20" xfId="0" applyFont="1" applyFill="1" applyBorder="1" applyAlignment="1">
      <alignment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18" fillId="7" borderId="23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170" fontId="15" fillId="0" borderId="0" xfId="0" applyNumberFormat="1" applyFont="1" applyFill="1" applyAlignment="1">
      <alignment horizontal="center" vertical="center" wrapText="1"/>
    </xf>
    <xf numFmtId="170" fontId="16" fillId="0" borderId="0" xfId="0" applyNumberFormat="1" applyFont="1" applyFill="1" applyAlignment="1">
      <alignment horizontal="center" vertical="center" wrapText="1"/>
    </xf>
    <xf numFmtId="170" fontId="19" fillId="0" borderId="0" xfId="0" applyNumberFormat="1" applyFont="1" applyFill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81"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ont>
        <b/>
        <i val="0"/>
      </font>
      <border>
        <left style="thin">
          <color rgb="FFFF0000"/>
        </left>
      </border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border>
        <left style="thin">
          <color rgb="FFFF0000"/>
        </left>
      </border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ont>
        <b/>
        <i val="0"/>
      </font>
      <border>
        <left style="thin">
          <color rgb="FFFF0000"/>
        </left>
      </border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ont>
        <b/>
        <i val="0"/>
      </font>
      <border>
        <left style="thin">
          <color rgb="FFFF0000"/>
        </left>
      </border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ont>
        <b/>
        <i val="0"/>
      </font>
      <border>
        <left style="thin">
          <color rgb="FFFF0000"/>
        </left>
      </border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EBEF9"/>
        </patternFill>
      </fill>
    </dxf>
    <dxf>
      <fill>
        <patternFill>
          <bgColor rgb="FFFF00FF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ont>
        <b/>
        <i val="0"/>
      </font>
      <border>
        <left style="thin">
          <color rgb="FFFF000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C84BD-867B-422F-A088-9A40F2D2BEF9}">
  <dimension ref="A1:CZ26"/>
  <sheetViews>
    <sheetView showGridLines="0" tabSelected="1" zoomScale="90" zoomScaleNormal="90" workbookViewId="0">
      <selection activeCell="E12" sqref="E12"/>
    </sheetView>
  </sheetViews>
  <sheetFormatPr baseColWidth="10" defaultColWidth="12.6640625" defaultRowHeight="13.2" outlineLevelRow="1" outlineLevelCol="2" x14ac:dyDescent="0.25"/>
  <cols>
    <col min="1" max="1" width="28.33203125" style="29" customWidth="1"/>
    <col min="2" max="2" width="10" style="2" customWidth="1"/>
    <col min="3" max="3" width="9.33203125" style="13" customWidth="1"/>
    <col min="4" max="4" width="9.33203125" style="4" customWidth="1" outlineLevel="1"/>
    <col min="5" max="5" width="8.5546875" style="5" customWidth="1" outlineLevel="1"/>
    <col min="6" max="6" width="12.6640625" customWidth="1" outlineLevel="2"/>
    <col min="7" max="7" width="12.6640625" style="82" customWidth="1" outlineLevel="2"/>
    <col min="8" max="8" width="5.44140625" customWidth="1"/>
    <col min="9" max="10" width="4.33203125" customWidth="1"/>
    <col min="11" max="11" width="4.88671875" bestFit="1" customWidth="1"/>
    <col min="12" max="12" width="4.33203125" customWidth="1"/>
    <col min="13" max="13" width="5.44140625" bestFit="1" customWidth="1"/>
    <col min="14" max="14" width="5.5546875" bestFit="1" customWidth="1"/>
    <col min="15" max="16" width="4.33203125" customWidth="1"/>
    <col min="17" max="17" width="5.5546875" bestFit="1" customWidth="1"/>
    <col min="18" max="18" width="5.109375" bestFit="1" customWidth="1"/>
    <col min="19" max="19" width="4.33203125" customWidth="1"/>
    <col min="20" max="20" width="5.5546875" bestFit="1" customWidth="1"/>
    <col min="21" max="21" width="4.33203125" style="9" customWidth="1"/>
    <col min="22" max="22" width="4.33203125" customWidth="1"/>
    <col min="23" max="23" width="4.88671875" bestFit="1" customWidth="1"/>
    <col min="24" max="25" width="4.33203125" customWidth="1"/>
    <col min="26" max="26" width="5.5546875" bestFit="1" customWidth="1"/>
    <col min="27" max="29" width="4.33203125" customWidth="1"/>
    <col min="30" max="30" width="5.5546875" bestFit="1" customWidth="1"/>
    <col min="31" max="33" width="5" bestFit="1" customWidth="1"/>
    <col min="34" max="34" width="4.33203125" customWidth="1"/>
    <col min="35" max="35" width="5.5546875" style="83" bestFit="1" customWidth="1"/>
    <col min="36" max="36" width="4.33203125" style="83" customWidth="1"/>
    <col min="37" max="37" width="5" style="10" bestFit="1" customWidth="1"/>
    <col min="38" max="38" width="4.33203125" customWidth="1"/>
    <col min="39" max="40" width="5" bestFit="1" customWidth="1"/>
    <col min="41" max="41" width="5.5546875" bestFit="1" customWidth="1"/>
    <col min="42" max="42" width="4.33203125" customWidth="1"/>
    <col min="43" max="43" width="5.5546875" bestFit="1" customWidth="1"/>
    <col min="44" max="44" width="5" bestFit="1" customWidth="1"/>
    <col min="45" max="48" width="4.33203125" customWidth="1"/>
    <col min="49" max="49" width="5.5546875" bestFit="1" customWidth="1"/>
    <col min="50" max="50" width="4.33203125" style="84" customWidth="1"/>
    <col min="51" max="53" width="4.33203125" customWidth="1"/>
    <col min="54" max="55" width="5.5546875" bestFit="1" customWidth="1"/>
    <col min="56" max="56" width="5" bestFit="1" customWidth="1"/>
    <col min="57" max="60" width="4.33203125" customWidth="1"/>
    <col min="61" max="61" width="5.5546875" bestFit="1" customWidth="1"/>
    <col min="62" max="64" width="4.33203125" customWidth="1"/>
    <col min="65" max="65" width="4.33203125" style="84" customWidth="1"/>
    <col min="66" max="66" width="4.33203125" customWidth="1"/>
    <col min="67" max="68" width="5" bestFit="1" customWidth="1"/>
    <col min="69" max="72" width="4.33203125" customWidth="1"/>
    <col min="73" max="73" width="5" bestFit="1" customWidth="1"/>
    <col min="74" max="78" width="4.33203125" customWidth="1"/>
    <col min="79" max="79" width="5" bestFit="1" customWidth="1"/>
    <col min="80" max="80" width="5" style="84" bestFit="1" customWidth="1"/>
    <col min="81" max="84" width="4.33203125" customWidth="1"/>
    <col min="85" max="85" width="5" bestFit="1" customWidth="1"/>
    <col min="86" max="90" width="4.33203125" customWidth="1"/>
    <col min="91" max="92" width="5" bestFit="1" customWidth="1"/>
    <col min="93" max="94" width="4.33203125" customWidth="1"/>
    <col min="95" max="95" width="4.33203125" style="84" customWidth="1"/>
    <col min="96" max="96" width="4.33203125" customWidth="1"/>
    <col min="97" max="97" width="5" bestFit="1" customWidth="1"/>
    <col min="98" max="104" width="4.33203125" customWidth="1"/>
  </cols>
  <sheetData>
    <row r="1" spans="1:104" ht="14.4" x14ac:dyDescent="0.3">
      <c r="A1" s="1"/>
      <c r="C1" s="3"/>
      <c r="F1" s="6" t="s">
        <v>0</v>
      </c>
      <c r="G1" s="7">
        <v>44166</v>
      </c>
      <c r="H1" s="8"/>
      <c r="I1" s="8"/>
      <c r="J1" s="8"/>
      <c r="K1" s="8"/>
      <c r="L1" s="8"/>
      <c r="M1" s="8"/>
      <c r="N1" s="8"/>
      <c r="O1" s="8"/>
      <c r="X1" s="8"/>
      <c r="Z1" s="8"/>
      <c r="AA1" s="8"/>
      <c r="AB1" s="8"/>
      <c r="AC1" s="8"/>
      <c r="AD1" s="8"/>
      <c r="AE1" s="8"/>
      <c r="AF1" s="8"/>
      <c r="AG1" s="8"/>
      <c r="AH1" s="8"/>
      <c r="AI1" s="9"/>
      <c r="AJ1" s="9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11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11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11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11"/>
      <c r="CR1" s="8"/>
      <c r="CS1" s="8"/>
      <c r="CT1" s="8"/>
      <c r="CU1" s="8"/>
      <c r="CV1" s="8"/>
      <c r="CW1" s="8"/>
      <c r="CX1" s="8"/>
      <c r="CY1" s="8"/>
      <c r="CZ1" s="8"/>
    </row>
    <row r="2" spans="1:104" ht="19.5" customHeight="1" x14ac:dyDescent="0.25">
      <c r="A2" s="12"/>
      <c r="F2" s="14" t="s">
        <v>1</v>
      </c>
      <c r="G2" s="15" t="s">
        <v>2</v>
      </c>
      <c r="H2" s="8"/>
      <c r="I2" s="8"/>
      <c r="J2" s="8"/>
      <c r="K2" s="8"/>
      <c r="L2" s="8"/>
      <c r="M2" s="8"/>
      <c r="N2" s="8"/>
      <c r="O2" s="8"/>
      <c r="X2" s="8"/>
      <c r="Z2" s="8"/>
      <c r="AA2" s="8"/>
      <c r="AB2" s="8"/>
      <c r="AC2" s="8"/>
      <c r="AD2" s="8"/>
      <c r="AE2" s="8"/>
      <c r="AF2" s="8"/>
      <c r="AG2" s="8"/>
      <c r="AH2" s="8"/>
      <c r="AI2" s="9"/>
      <c r="AJ2" s="9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11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11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11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11"/>
      <c r="CR2" s="8"/>
      <c r="CS2" s="8"/>
      <c r="CT2" s="8"/>
      <c r="CU2" s="8"/>
      <c r="CV2" s="8"/>
      <c r="CW2" s="8"/>
      <c r="CX2" s="8"/>
      <c r="CY2" s="8"/>
      <c r="CZ2" s="8"/>
    </row>
    <row r="3" spans="1:104" ht="15" customHeight="1" x14ac:dyDescent="0.3">
      <c r="A3" s="12"/>
      <c r="F3" s="16" t="s">
        <v>3</v>
      </c>
      <c r="G3" s="17">
        <f ca="1">TODAY()</f>
        <v>44654</v>
      </c>
      <c r="H3" s="8"/>
      <c r="I3" s="8"/>
      <c r="J3" s="8"/>
      <c r="K3" s="8"/>
      <c r="L3" s="8"/>
      <c r="M3" s="8"/>
      <c r="N3" s="8"/>
      <c r="O3" s="8"/>
      <c r="X3" s="8"/>
      <c r="Z3" s="8"/>
      <c r="AA3" s="8"/>
      <c r="AB3" s="8"/>
      <c r="AC3" s="8"/>
      <c r="AD3" s="8"/>
      <c r="AE3" s="8"/>
      <c r="AF3" s="8"/>
      <c r="AG3" s="8"/>
      <c r="AH3" s="8"/>
      <c r="AI3" s="9"/>
      <c r="AJ3" s="9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11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11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11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11"/>
      <c r="CR3" s="8"/>
      <c r="CS3" s="8"/>
      <c r="CT3" s="8"/>
      <c r="CU3" s="8"/>
      <c r="CV3" s="8"/>
      <c r="CW3" s="8"/>
      <c r="CX3" s="8"/>
      <c r="CY3" s="8"/>
      <c r="CZ3" s="8"/>
    </row>
    <row r="4" spans="1:104" ht="13.95" customHeight="1" thickBot="1" x14ac:dyDescent="0.35">
      <c r="A4" s="12"/>
      <c r="F4" s="18" t="s">
        <v>4</v>
      </c>
      <c r="G4" s="19" t="s">
        <v>5</v>
      </c>
      <c r="H4" s="8"/>
      <c r="I4" s="8"/>
      <c r="J4" s="8"/>
      <c r="K4" s="8"/>
      <c r="L4" s="8"/>
      <c r="M4" s="8"/>
      <c r="N4" s="8"/>
      <c r="O4" s="8"/>
      <c r="X4" s="8"/>
      <c r="Z4" s="8"/>
      <c r="AA4" s="8"/>
      <c r="AB4" s="8"/>
      <c r="AC4" s="8"/>
      <c r="AD4" s="8"/>
      <c r="AE4" s="8"/>
      <c r="AF4" s="8"/>
      <c r="AG4" s="8"/>
      <c r="AH4" s="8"/>
      <c r="AI4" s="9"/>
      <c r="AJ4" s="9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11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11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11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11"/>
      <c r="CR4" s="8"/>
      <c r="CS4" s="8"/>
      <c r="CT4" s="8"/>
      <c r="CU4" s="8"/>
      <c r="CV4" s="8"/>
      <c r="CW4" s="8"/>
      <c r="CX4" s="8"/>
      <c r="CY4" s="8"/>
      <c r="CZ4" s="8"/>
    </row>
    <row r="5" spans="1:104" ht="18.600000000000001" customHeight="1" x14ac:dyDescent="0.3">
      <c r="A5" s="90"/>
      <c r="B5" s="90"/>
      <c r="F5" s="20"/>
      <c r="G5" s="21" t="s">
        <v>6</v>
      </c>
      <c r="H5" s="22">
        <f>IF(H6&lt;&gt;"",H6,"")</f>
        <v>44166</v>
      </c>
      <c r="I5" s="23"/>
      <c r="J5" s="23" t="str">
        <f t="shared" ref="J5:AC5" si="0">IF(YEAR(J8)&lt;&gt;YEAR(I8),J8,"")</f>
        <v/>
      </c>
      <c r="K5" s="23" t="str">
        <f t="shared" si="0"/>
        <v/>
      </c>
      <c r="L5" s="23" t="str">
        <f t="shared" si="0"/>
        <v/>
      </c>
      <c r="M5" s="23">
        <f t="shared" si="0"/>
        <v>44201</v>
      </c>
      <c r="N5" s="23">
        <f>IF(N6&lt;&gt;"",N6,"")</f>
        <v>44348</v>
      </c>
      <c r="O5" s="23" t="str">
        <f t="shared" si="0"/>
        <v/>
      </c>
      <c r="P5" s="23" t="str">
        <f t="shared" si="0"/>
        <v/>
      </c>
      <c r="Q5" s="23">
        <f>IF(Q6&lt;&gt;"",Q6,"")</f>
        <v>44440</v>
      </c>
      <c r="R5" s="23" t="str">
        <f>IF(YEAR(R8)&lt;&gt;YEAR(Q8),R8,"")</f>
        <v/>
      </c>
      <c r="S5" s="23" t="str">
        <f t="shared" si="0"/>
        <v/>
      </c>
      <c r="T5" s="23">
        <f>IF(T6&lt;&gt;"",T6,"")</f>
        <v>44531</v>
      </c>
      <c r="U5" s="23" t="str">
        <f t="shared" si="0"/>
        <v/>
      </c>
      <c r="V5" s="23" t="str">
        <f t="shared" si="0"/>
        <v/>
      </c>
      <c r="W5" s="23" t="str">
        <f t="shared" si="0"/>
        <v/>
      </c>
      <c r="X5" s="23" t="str">
        <f t="shared" si="0"/>
        <v/>
      </c>
      <c r="Y5" s="23" t="str">
        <f t="shared" si="0"/>
        <v/>
      </c>
      <c r="Z5" s="23">
        <f>IF(Z6&lt;&gt;"",Z6,"")</f>
        <v>44713</v>
      </c>
      <c r="AA5" s="23" t="str">
        <f t="shared" si="0"/>
        <v/>
      </c>
      <c r="AB5" s="23" t="str">
        <f t="shared" si="0"/>
        <v/>
      </c>
      <c r="AC5" s="23" t="str">
        <f t="shared" si="0"/>
        <v/>
      </c>
      <c r="AD5" s="23">
        <f>IF(AD6&lt;&gt;"",AD6,"")</f>
        <v>44835</v>
      </c>
      <c r="AE5" s="23" t="str">
        <f t="shared" ref="AE5:AP5" si="1">IF(YEAR(AE8)&lt;&gt;YEAR(AD8),AE8,"")</f>
        <v/>
      </c>
      <c r="AF5" s="23" t="str">
        <f t="shared" si="1"/>
        <v/>
      </c>
      <c r="AG5" s="23" t="str">
        <f t="shared" si="1"/>
        <v/>
      </c>
      <c r="AH5" s="23" t="str">
        <f t="shared" si="1"/>
        <v/>
      </c>
      <c r="AI5" s="23">
        <f t="shared" ref="AI5:CS5" si="2">IF(AI6&lt;&gt;"",AI6,"")</f>
        <v>44986</v>
      </c>
      <c r="AJ5" s="23" t="str">
        <f t="shared" si="1"/>
        <v/>
      </c>
      <c r="AK5" s="23" t="str">
        <f t="shared" si="1"/>
        <v/>
      </c>
      <c r="AL5" s="23" t="str">
        <f t="shared" si="1"/>
        <v/>
      </c>
      <c r="AM5" s="23" t="str">
        <f t="shared" si="1"/>
        <v/>
      </c>
      <c r="AN5" s="23" t="str">
        <f t="shared" si="1"/>
        <v/>
      </c>
      <c r="AO5" s="23">
        <f t="shared" si="2"/>
        <v>45170</v>
      </c>
      <c r="AP5" s="23" t="str">
        <f t="shared" si="1"/>
        <v/>
      </c>
      <c r="AQ5" s="23">
        <f t="shared" si="2"/>
        <v>45231</v>
      </c>
      <c r="AR5" s="23" t="str">
        <f t="shared" ref="AR5:AV5" si="3">IF(YEAR(AR8)&lt;&gt;YEAR(AQ8),AR8,"")</f>
        <v/>
      </c>
      <c r="AS5" s="23" t="str">
        <f t="shared" si="3"/>
        <v/>
      </c>
      <c r="AT5" s="23" t="str">
        <f t="shared" si="3"/>
        <v/>
      </c>
      <c r="AU5" s="23" t="str">
        <f t="shared" si="3"/>
        <v/>
      </c>
      <c r="AV5" s="23" t="str">
        <f t="shared" si="3"/>
        <v/>
      </c>
      <c r="AW5" s="23">
        <f t="shared" si="2"/>
        <v>45413</v>
      </c>
      <c r="AX5" s="23"/>
      <c r="AY5" s="23" t="str">
        <f t="shared" ref="AY5:BA5" si="4">IF(YEAR(AY8)&lt;&gt;YEAR(AX8),AY8,"")</f>
        <v/>
      </c>
      <c r="AZ5" s="23" t="str">
        <f t="shared" si="4"/>
        <v/>
      </c>
      <c r="BA5" s="23" t="str">
        <f t="shared" si="4"/>
        <v/>
      </c>
      <c r="BB5" s="23">
        <f t="shared" si="2"/>
        <v>45566</v>
      </c>
      <c r="BC5" s="23" t="str">
        <f t="shared" ref="BC5:BH5" si="5">IF(YEAR(BC8)&lt;&gt;YEAR(BB8),BC8,"")</f>
        <v/>
      </c>
      <c r="BD5" s="23" t="str">
        <f t="shared" si="5"/>
        <v/>
      </c>
      <c r="BE5" s="23" t="str">
        <f t="shared" si="5"/>
        <v/>
      </c>
      <c r="BF5" s="23" t="str">
        <f t="shared" si="5"/>
        <v/>
      </c>
      <c r="BG5" s="23" t="str">
        <f t="shared" si="5"/>
        <v/>
      </c>
      <c r="BH5" s="23" t="str">
        <f t="shared" si="5"/>
        <v/>
      </c>
      <c r="BI5" s="23">
        <f t="shared" si="2"/>
        <v>45778</v>
      </c>
      <c r="BJ5" s="23" t="str">
        <f t="shared" ref="BJ5:BN5" si="6">IF(YEAR(BJ8)&lt;&gt;YEAR(BI8),BJ8,"")</f>
        <v/>
      </c>
      <c r="BK5" s="23" t="str">
        <f t="shared" si="6"/>
        <v/>
      </c>
      <c r="BL5" s="23" t="str">
        <f t="shared" si="6"/>
        <v/>
      </c>
      <c r="BM5" s="23">
        <f t="shared" si="6"/>
        <v>44565</v>
      </c>
      <c r="BN5" s="23" t="str">
        <f t="shared" si="6"/>
        <v/>
      </c>
      <c r="BO5" s="23">
        <f t="shared" si="2"/>
        <v>45962</v>
      </c>
      <c r="BP5" s="23">
        <f t="shared" si="2"/>
        <v>45992</v>
      </c>
      <c r="BQ5" s="23" t="str">
        <f t="shared" ref="BQ5:BT5" si="7">IF(YEAR(BQ8)&lt;&gt;YEAR(BP8),BQ8,"")</f>
        <v/>
      </c>
      <c r="BR5" s="23" t="str">
        <f t="shared" si="7"/>
        <v/>
      </c>
      <c r="BS5" s="23" t="str">
        <f t="shared" si="7"/>
        <v/>
      </c>
      <c r="BT5" s="23" t="str">
        <f t="shared" si="7"/>
        <v/>
      </c>
      <c r="BU5" s="23">
        <f t="shared" si="2"/>
        <v>46143</v>
      </c>
      <c r="BV5" s="23" t="str">
        <f t="shared" ref="BV5:BZ5" si="8">IF(YEAR(BV8)&lt;&gt;YEAR(BU8),BV8,"")</f>
        <v/>
      </c>
      <c r="BW5" s="23" t="str">
        <f t="shared" si="8"/>
        <v/>
      </c>
      <c r="BX5" s="23" t="str">
        <f t="shared" si="8"/>
        <v/>
      </c>
      <c r="BY5" s="23" t="str">
        <f t="shared" si="8"/>
        <v/>
      </c>
      <c r="BZ5" s="23" t="str">
        <f t="shared" si="8"/>
        <v/>
      </c>
      <c r="CA5" s="23">
        <f t="shared" si="2"/>
        <v>46327</v>
      </c>
      <c r="CB5" s="23">
        <f t="shared" si="2"/>
        <v>46357</v>
      </c>
      <c r="CC5" s="23" t="str">
        <f t="shared" ref="CC5:CF5" si="9">IF(YEAR(CC8)&lt;&gt;YEAR(CB8),CC8,"")</f>
        <v/>
      </c>
      <c r="CD5" s="23" t="str">
        <f t="shared" si="9"/>
        <v/>
      </c>
      <c r="CE5" s="23" t="str">
        <f t="shared" si="9"/>
        <v/>
      </c>
      <c r="CF5" s="23" t="str">
        <f t="shared" si="9"/>
        <v/>
      </c>
      <c r="CG5" s="23">
        <f t="shared" si="2"/>
        <v>46508</v>
      </c>
      <c r="CH5" s="23" t="str">
        <f t="shared" ref="CH5:CL5" si="10">IF(YEAR(CH8)&lt;&gt;YEAR(CG8),CH8,"")</f>
        <v/>
      </c>
      <c r="CI5" s="23" t="str">
        <f t="shared" si="10"/>
        <v/>
      </c>
      <c r="CJ5" s="23" t="str">
        <f t="shared" si="10"/>
        <v/>
      </c>
      <c r="CK5" s="23" t="str">
        <f t="shared" si="10"/>
        <v/>
      </c>
      <c r="CL5" s="23" t="str">
        <f t="shared" si="10"/>
        <v/>
      </c>
      <c r="CM5" s="23">
        <f t="shared" si="2"/>
        <v>46692</v>
      </c>
      <c r="CN5" s="23">
        <f t="shared" si="2"/>
        <v>46722</v>
      </c>
      <c r="CO5" s="23" t="str">
        <f t="shared" ref="CO5:CR5" si="11">IF(YEAR(CO8)&lt;&gt;YEAR(CN8),CO8,"")</f>
        <v/>
      </c>
      <c r="CP5" s="23" t="str">
        <f t="shared" si="11"/>
        <v/>
      </c>
      <c r="CQ5" s="23" t="str">
        <f t="shared" si="11"/>
        <v/>
      </c>
      <c r="CR5" s="23" t="str">
        <f t="shared" si="11"/>
        <v/>
      </c>
      <c r="CS5" s="23">
        <f t="shared" si="2"/>
        <v>46874</v>
      </c>
      <c r="CT5" s="23" t="str">
        <f t="shared" ref="CT5:CX5" si="12">IF(YEAR(CT8)&lt;&gt;YEAR(CS8),CT8,"")</f>
        <v/>
      </c>
      <c r="CU5" s="23" t="str">
        <f t="shared" si="12"/>
        <v/>
      </c>
      <c r="CV5" s="23" t="str">
        <f t="shared" si="12"/>
        <v/>
      </c>
      <c r="CW5" s="23" t="str">
        <f t="shared" si="12"/>
        <v/>
      </c>
      <c r="CX5" s="23" t="str">
        <f t="shared" si="12"/>
        <v/>
      </c>
      <c r="CY5" s="23">
        <f t="shared" ref="CY5:CZ5" si="13">IF(CY6&lt;&gt;"",CY6,"")</f>
        <v>47058</v>
      </c>
      <c r="CZ5" s="23">
        <f t="shared" si="13"/>
        <v>47088</v>
      </c>
    </row>
    <row r="6" spans="1:104" ht="19.2" customHeight="1" thickBot="1" x14ac:dyDescent="0.3">
      <c r="A6" s="91"/>
      <c r="B6" s="91"/>
      <c r="F6" s="24" t="s">
        <v>7</v>
      </c>
      <c r="G6" s="25" t="s">
        <v>8</v>
      </c>
      <c r="H6" s="26">
        <f>H8</f>
        <v>44166</v>
      </c>
      <c r="I6" s="27">
        <f>EDATE(H6,1)</f>
        <v>44197</v>
      </c>
      <c r="J6" s="27">
        <f t="shared" ref="J6:BU6" si="14">EDATE(I6,1)</f>
        <v>44228</v>
      </c>
      <c r="K6" s="27">
        <f t="shared" si="14"/>
        <v>44256</v>
      </c>
      <c r="L6" s="27">
        <f t="shared" si="14"/>
        <v>44287</v>
      </c>
      <c r="M6" s="27">
        <f t="shared" si="14"/>
        <v>44317</v>
      </c>
      <c r="N6" s="27">
        <f t="shared" si="14"/>
        <v>44348</v>
      </c>
      <c r="O6" s="27">
        <f t="shared" si="14"/>
        <v>44378</v>
      </c>
      <c r="P6" s="27">
        <f t="shared" si="14"/>
        <v>44409</v>
      </c>
      <c r="Q6" s="27">
        <f t="shared" si="14"/>
        <v>44440</v>
      </c>
      <c r="R6" s="27">
        <f t="shared" si="14"/>
        <v>44470</v>
      </c>
      <c r="S6" s="27">
        <f t="shared" si="14"/>
        <v>44501</v>
      </c>
      <c r="T6" s="27">
        <f t="shared" si="14"/>
        <v>44531</v>
      </c>
      <c r="U6" s="27">
        <f t="shared" si="14"/>
        <v>44562</v>
      </c>
      <c r="V6" s="27">
        <f t="shared" si="14"/>
        <v>44593</v>
      </c>
      <c r="W6" s="27">
        <f t="shared" si="14"/>
        <v>44621</v>
      </c>
      <c r="X6" s="27">
        <f t="shared" si="14"/>
        <v>44652</v>
      </c>
      <c r="Y6" s="27">
        <f t="shared" si="14"/>
        <v>44682</v>
      </c>
      <c r="Z6" s="27">
        <f t="shared" si="14"/>
        <v>44713</v>
      </c>
      <c r="AA6" s="27">
        <f t="shared" si="14"/>
        <v>44743</v>
      </c>
      <c r="AB6" s="27">
        <f t="shared" si="14"/>
        <v>44774</v>
      </c>
      <c r="AC6" s="27">
        <f t="shared" si="14"/>
        <v>44805</v>
      </c>
      <c r="AD6" s="27">
        <f t="shared" si="14"/>
        <v>44835</v>
      </c>
      <c r="AE6" s="27">
        <f t="shared" si="14"/>
        <v>44866</v>
      </c>
      <c r="AF6" s="27">
        <f t="shared" si="14"/>
        <v>44896</v>
      </c>
      <c r="AG6" s="27">
        <f t="shared" si="14"/>
        <v>44927</v>
      </c>
      <c r="AH6" s="27">
        <f t="shared" si="14"/>
        <v>44958</v>
      </c>
      <c r="AI6" s="27">
        <f t="shared" si="14"/>
        <v>44986</v>
      </c>
      <c r="AJ6" s="27">
        <f t="shared" si="14"/>
        <v>45017</v>
      </c>
      <c r="AK6" s="27">
        <f t="shared" si="14"/>
        <v>45047</v>
      </c>
      <c r="AL6" s="27">
        <f t="shared" si="14"/>
        <v>45078</v>
      </c>
      <c r="AM6" s="27">
        <f t="shared" si="14"/>
        <v>45108</v>
      </c>
      <c r="AN6" s="27">
        <f t="shared" si="14"/>
        <v>45139</v>
      </c>
      <c r="AO6" s="27">
        <f t="shared" si="14"/>
        <v>45170</v>
      </c>
      <c r="AP6" s="27">
        <f t="shared" si="14"/>
        <v>45200</v>
      </c>
      <c r="AQ6" s="27">
        <f t="shared" si="14"/>
        <v>45231</v>
      </c>
      <c r="AR6" s="27">
        <f t="shared" si="14"/>
        <v>45261</v>
      </c>
      <c r="AS6" s="27">
        <f t="shared" si="14"/>
        <v>45292</v>
      </c>
      <c r="AT6" s="27">
        <f t="shared" si="14"/>
        <v>45323</v>
      </c>
      <c r="AU6" s="27">
        <f t="shared" si="14"/>
        <v>45352</v>
      </c>
      <c r="AV6" s="27">
        <f t="shared" si="14"/>
        <v>45383</v>
      </c>
      <c r="AW6" s="27">
        <f t="shared" si="14"/>
        <v>45413</v>
      </c>
      <c r="AX6" s="27">
        <f t="shared" si="14"/>
        <v>45444</v>
      </c>
      <c r="AY6" s="27">
        <f t="shared" si="14"/>
        <v>45474</v>
      </c>
      <c r="AZ6" s="27">
        <f t="shared" si="14"/>
        <v>45505</v>
      </c>
      <c r="BA6" s="27">
        <f t="shared" si="14"/>
        <v>45536</v>
      </c>
      <c r="BB6" s="27">
        <f t="shared" si="14"/>
        <v>45566</v>
      </c>
      <c r="BC6" s="27">
        <f t="shared" si="14"/>
        <v>45597</v>
      </c>
      <c r="BD6" s="27">
        <f t="shared" si="14"/>
        <v>45627</v>
      </c>
      <c r="BE6" s="27">
        <f t="shared" si="14"/>
        <v>45658</v>
      </c>
      <c r="BF6" s="27">
        <f t="shared" si="14"/>
        <v>45689</v>
      </c>
      <c r="BG6" s="27">
        <f t="shared" si="14"/>
        <v>45717</v>
      </c>
      <c r="BH6" s="27">
        <f t="shared" si="14"/>
        <v>45748</v>
      </c>
      <c r="BI6" s="27">
        <f t="shared" si="14"/>
        <v>45778</v>
      </c>
      <c r="BJ6" s="27">
        <f t="shared" si="14"/>
        <v>45809</v>
      </c>
      <c r="BK6" s="27">
        <f t="shared" si="14"/>
        <v>45839</v>
      </c>
      <c r="BL6" s="27">
        <f t="shared" si="14"/>
        <v>45870</v>
      </c>
      <c r="BM6" s="27">
        <f t="shared" si="14"/>
        <v>45901</v>
      </c>
      <c r="BN6" s="27">
        <f t="shared" si="14"/>
        <v>45931</v>
      </c>
      <c r="BO6" s="27">
        <f t="shared" si="14"/>
        <v>45962</v>
      </c>
      <c r="BP6" s="27">
        <f t="shared" si="14"/>
        <v>45992</v>
      </c>
      <c r="BQ6" s="27">
        <f t="shared" si="14"/>
        <v>46023</v>
      </c>
      <c r="BR6" s="27">
        <f t="shared" si="14"/>
        <v>46054</v>
      </c>
      <c r="BS6" s="27">
        <f t="shared" si="14"/>
        <v>46082</v>
      </c>
      <c r="BT6" s="27">
        <f t="shared" si="14"/>
        <v>46113</v>
      </c>
      <c r="BU6" s="27">
        <f t="shared" si="14"/>
        <v>46143</v>
      </c>
      <c r="BV6" s="27">
        <f t="shared" ref="BV6:CZ6" si="15">EDATE(BU6,1)</f>
        <v>46174</v>
      </c>
      <c r="BW6" s="27">
        <f t="shared" si="15"/>
        <v>46204</v>
      </c>
      <c r="BX6" s="27">
        <f t="shared" si="15"/>
        <v>46235</v>
      </c>
      <c r="BY6" s="27">
        <f t="shared" si="15"/>
        <v>46266</v>
      </c>
      <c r="BZ6" s="27">
        <f t="shared" si="15"/>
        <v>46296</v>
      </c>
      <c r="CA6" s="27">
        <f t="shared" si="15"/>
        <v>46327</v>
      </c>
      <c r="CB6" s="27">
        <f t="shared" si="15"/>
        <v>46357</v>
      </c>
      <c r="CC6" s="27">
        <f t="shared" si="15"/>
        <v>46388</v>
      </c>
      <c r="CD6" s="27">
        <f t="shared" si="15"/>
        <v>46419</v>
      </c>
      <c r="CE6" s="27">
        <f t="shared" si="15"/>
        <v>46447</v>
      </c>
      <c r="CF6" s="27">
        <f t="shared" si="15"/>
        <v>46478</v>
      </c>
      <c r="CG6" s="27">
        <f t="shared" si="15"/>
        <v>46508</v>
      </c>
      <c r="CH6" s="27">
        <f t="shared" si="15"/>
        <v>46539</v>
      </c>
      <c r="CI6" s="27">
        <f t="shared" si="15"/>
        <v>46569</v>
      </c>
      <c r="CJ6" s="27">
        <f t="shared" si="15"/>
        <v>46600</v>
      </c>
      <c r="CK6" s="27">
        <f t="shared" si="15"/>
        <v>46631</v>
      </c>
      <c r="CL6" s="27">
        <f t="shared" si="15"/>
        <v>46661</v>
      </c>
      <c r="CM6" s="27">
        <f t="shared" si="15"/>
        <v>46692</v>
      </c>
      <c r="CN6" s="27">
        <f t="shared" si="15"/>
        <v>46722</v>
      </c>
      <c r="CO6" s="27">
        <f t="shared" si="15"/>
        <v>46753</v>
      </c>
      <c r="CP6" s="27">
        <f t="shared" si="15"/>
        <v>46784</v>
      </c>
      <c r="CQ6" s="27">
        <f t="shared" si="15"/>
        <v>46813</v>
      </c>
      <c r="CR6" s="27">
        <f t="shared" si="15"/>
        <v>46844</v>
      </c>
      <c r="CS6" s="27">
        <f t="shared" si="15"/>
        <v>46874</v>
      </c>
      <c r="CT6" s="27">
        <f t="shared" si="15"/>
        <v>46905</v>
      </c>
      <c r="CU6" s="27">
        <f t="shared" si="15"/>
        <v>46935</v>
      </c>
      <c r="CV6" s="27">
        <f t="shared" si="15"/>
        <v>46966</v>
      </c>
      <c r="CW6" s="27">
        <f t="shared" si="15"/>
        <v>46997</v>
      </c>
      <c r="CX6" s="27">
        <f t="shared" si="15"/>
        <v>47027</v>
      </c>
      <c r="CY6" s="27">
        <f t="shared" si="15"/>
        <v>47058</v>
      </c>
      <c r="CZ6" s="28">
        <f t="shared" si="15"/>
        <v>47088</v>
      </c>
    </row>
    <row r="7" spans="1:104" ht="57" customHeight="1" outlineLevel="1" thickBot="1" x14ac:dyDescent="0.35">
      <c r="F7" s="24"/>
      <c r="G7" s="30" t="s">
        <v>9</v>
      </c>
      <c r="H7" s="31">
        <f>H8</f>
        <v>44166</v>
      </c>
      <c r="I7" s="31">
        <f t="shared" ref="I7:BT7" si="16">I8</f>
        <v>44173</v>
      </c>
      <c r="J7" s="31">
        <f t="shared" si="16"/>
        <v>44180</v>
      </c>
      <c r="K7" s="31">
        <f t="shared" si="16"/>
        <v>44187</v>
      </c>
      <c r="L7" s="31">
        <f t="shared" si="16"/>
        <v>44194</v>
      </c>
      <c r="M7" s="31">
        <f t="shared" si="16"/>
        <v>44201</v>
      </c>
      <c r="N7" s="31">
        <f t="shared" si="16"/>
        <v>44208</v>
      </c>
      <c r="O7" s="31">
        <f t="shared" si="16"/>
        <v>44215</v>
      </c>
      <c r="P7" s="31">
        <f t="shared" si="16"/>
        <v>44222</v>
      </c>
      <c r="Q7" s="31">
        <f t="shared" si="16"/>
        <v>44229</v>
      </c>
      <c r="R7" s="31">
        <f t="shared" si="16"/>
        <v>44236</v>
      </c>
      <c r="S7" s="31">
        <f t="shared" si="16"/>
        <v>44243</v>
      </c>
      <c r="T7" s="31">
        <f t="shared" si="16"/>
        <v>44250</v>
      </c>
      <c r="U7" s="31">
        <f t="shared" si="16"/>
        <v>44257</v>
      </c>
      <c r="V7" s="31">
        <f t="shared" si="16"/>
        <v>44264</v>
      </c>
      <c r="W7" s="31">
        <f t="shared" si="16"/>
        <v>44271</v>
      </c>
      <c r="X7" s="31">
        <f t="shared" si="16"/>
        <v>44278</v>
      </c>
      <c r="Y7" s="31">
        <f t="shared" si="16"/>
        <v>44285</v>
      </c>
      <c r="Z7" s="31">
        <f t="shared" si="16"/>
        <v>44292</v>
      </c>
      <c r="AA7" s="31">
        <f t="shared" si="16"/>
        <v>44299</v>
      </c>
      <c r="AB7" s="31">
        <f t="shared" si="16"/>
        <v>44306</v>
      </c>
      <c r="AC7" s="31">
        <f t="shared" si="16"/>
        <v>44313</v>
      </c>
      <c r="AD7" s="31">
        <f t="shared" si="16"/>
        <v>44320</v>
      </c>
      <c r="AE7" s="31">
        <f t="shared" si="16"/>
        <v>44327</v>
      </c>
      <c r="AF7" s="31">
        <f t="shared" si="16"/>
        <v>44334</v>
      </c>
      <c r="AG7" s="31">
        <f t="shared" si="16"/>
        <v>44341</v>
      </c>
      <c r="AH7" s="31">
        <f t="shared" si="16"/>
        <v>44348</v>
      </c>
      <c r="AI7" s="31">
        <f t="shared" si="16"/>
        <v>44355</v>
      </c>
      <c r="AJ7" s="31">
        <f t="shared" si="16"/>
        <v>44362</v>
      </c>
      <c r="AK7" s="31">
        <f t="shared" si="16"/>
        <v>44369</v>
      </c>
      <c r="AL7" s="31">
        <f t="shared" si="16"/>
        <v>44376</v>
      </c>
      <c r="AM7" s="31">
        <f t="shared" si="16"/>
        <v>44383</v>
      </c>
      <c r="AN7" s="31">
        <f t="shared" si="16"/>
        <v>44390</v>
      </c>
      <c r="AO7" s="31">
        <f t="shared" si="16"/>
        <v>44397</v>
      </c>
      <c r="AP7" s="31">
        <f t="shared" si="16"/>
        <v>44404</v>
      </c>
      <c r="AQ7" s="31">
        <f t="shared" si="16"/>
        <v>44411</v>
      </c>
      <c r="AR7" s="31">
        <f t="shared" si="16"/>
        <v>44418</v>
      </c>
      <c r="AS7" s="31">
        <f t="shared" si="16"/>
        <v>44425</v>
      </c>
      <c r="AT7" s="31">
        <f t="shared" si="16"/>
        <v>44432</v>
      </c>
      <c r="AU7" s="31">
        <f t="shared" si="16"/>
        <v>44439</v>
      </c>
      <c r="AV7" s="31">
        <f t="shared" si="16"/>
        <v>44446</v>
      </c>
      <c r="AW7" s="31">
        <f t="shared" si="16"/>
        <v>44453</v>
      </c>
      <c r="AX7" s="31">
        <f t="shared" si="16"/>
        <v>44460</v>
      </c>
      <c r="AY7" s="31">
        <f t="shared" si="16"/>
        <v>44467</v>
      </c>
      <c r="AZ7" s="31">
        <f t="shared" si="16"/>
        <v>44474</v>
      </c>
      <c r="BA7" s="31">
        <f t="shared" si="16"/>
        <v>44481</v>
      </c>
      <c r="BB7" s="31">
        <f t="shared" si="16"/>
        <v>44488</v>
      </c>
      <c r="BC7" s="31">
        <f t="shared" si="16"/>
        <v>44495</v>
      </c>
      <c r="BD7" s="31">
        <f t="shared" si="16"/>
        <v>44502</v>
      </c>
      <c r="BE7" s="31">
        <f t="shared" si="16"/>
        <v>44509</v>
      </c>
      <c r="BF7" s="31">
        <f t="shared" si="16"/>
        <v>44516</v>
      </c>
      <c r="BG7" s="31">
        <f t="shared" si="16"/>
        <v>44523</v>
      </c>
      <c r="BH7" s="31">
        <f t="shared" si="16"/>
        <v>44530</v>
      </c>
      <c r="BI7" s="31">
        <f t="shared" si="16"/>
        <v>44537</v>
      </c>
      <c r="BJ7" s="31">
        <f t="shared" si="16"/>
        <v>44544</v>
      </c>
      <c r="BK7" s="31">
        <f t="shared" si="16"/>
        <v>44551</v>
      </c>
      <c r="BL7" s="31">
        <f t="shared" si="16"/>
        <v>44558</v>
      </c>
      <c r="BM7" s="31">
        <f t="shared" si="16"/>
        <v>44565</v>
      </c>
      <c r="BN7" s="31">
        <f t="shared" si="16"/>
        <v>44572</v>
      </c>
      <c r="BO7" s="31">
        <f t="shared" si="16"/>
        <v>44579</v>
      </c>
      <c r="BP7" s="31">
        <f t="shared" si="16"/>
        <v>44586</v>
      </c>
      <c r="BQ7" s="31">
        <f t="shared" si="16"/>
        <v>44593</v>
      </c>
      <c r="BR7" s="31">
        <f t="shared" si="16"/>
        <v>44600</v>
      </c>
      <c r="BS7" s="31">
        <f t="shared" si="16"/>
        <v>44607</v>
      </c>
      <c r="BT7" s="31">
        <f t="shared" si="16"/>
        <v>44614</v>
      </c>
      <c r="BU7" s="31">
        <f t="shared" ref="BU7:CZ7" si="17">BU8</f>
        <v>44621</v>
      </c>
      <c r="BV7" s="31">
        <f t="shared" si="17"/>
        <v>44628</v>
      </c>
      <c r="BW7" s="31">
        <f t="shared" si="17"/>
        <v>44635</v>
      </c>
      <c r="BX7" s="31">
        <f t="shared" si="17"/>
        <v>44642</v>
      </c>
      <c r="BY7" s="31">
        <f t="shared" si="17"/>
        <v>44649</v>
      </c>
      <c r="BZ7" s="31">
        <f t="shared" si="17"/>
        <v>44656</v>
      </c>
      <c r="CA7" s="31">
        <f t="shared" si="17"/>
        <v>44663</v>
      </c>
      <c r="CB7" s="31">
        <f t="shared" si="17"/>
        <v>44670</v>
      </c>
      <c r="CC7" s="31">
        <f t="shared" si="17"/>
        <v>44677</v>
      </c>
      <c r="CD7" s="31">
        <f t="shared" si="17"/>
        <v>44684</v>
      </c>
      <c r="CE7" s="31">
        <f t="shared" si="17"/>
        <v>44691</v>
      </c>
      <c r="CF7" s="31">
        <f t="shared" si="17"/>
        <v>44698</v>
      </c>
      <c r="CG7" s="31">
        <f t="shared" si="17"/>
        <v>44705</v>
      </c>
      <c r="CH7" s="31">
        <f t="shared" si="17"/>
        <v>44712</v>
      </c>
      <c r="CI7" s="31">
        <f t="shared" si="17"/>
        <v>44719</v>
      </c>
      <c r="CJ7" s="31">
        <f t="shared" si="17"/>
        <v>44726</v>
      </c>
      <c r="CK7" s="31">
        <f t="shared" si="17"/>
        <v>44733</v>
      </c>
      <c r="CL7" s="31">
        <f t="shared" si="17"/>
        <v>44740</v>
      </c>
      <c r="CM7" s="31">
        <f t="shared" si="17"/>
        <v>44747</v>
      </c>
      <c r="CN7" s="31">
        <f t="shared" si="17"/>
        <v>44754</v>
      </c>
      <c r="CO7" s="31">
        <f t="shared" si="17"/>
        <v>44761</v>
      </c>
      <c r="CP7" s="31">
        <f t="shared" si="17"/>
        <v>44768</v>
      </c>
      <c r="CQ7" s="31">
        <f t="shared" si="17"/>
        <v>44775</v>
      </c>
      <c r="CR7" s="31">
        <f t="shared" si="17"/>
        <v>44782</v>
      </c>
      <c r="CS7" s="31">
        <f t="shared" si="17"/>
        <v>44789</v>
      </c>
      <c r="CT7" s="31">
        <f t="shared" si="17"/>
        <v>44796</v>
      </c>
      <c r="CU7" s="31">
        <f t="shared" si="17"/>
        <v>44803</v>
      </c>
      <c r="CV7" s="31">
        <f t="shared" si="17"/>
        <v>44810</v>
      </c>
      <c r="CW7" s="31">
        <f t="shared" si="17"/>
        <v>44817</v>
      </c>
      <c r="CX7" s="31">
        <f t="shared" si="17"/>
        <v>44824</v>
      </c>
      <c r="CY7" s="31">
        <f t="shared" si="17"/>
        <v>44831</v>
      </c>
      <c r="CZ7" s="31">
        <f t="shared" si="17"/>
        <v>44838</v>
      </c>
    </row>
    <row r="8" spans="1:104" ht="25.95" customHeight="1" outlineLevel="1" thickBot="1" x14ac:dyDescent="0.3">
      <c r="A8" s="32"/>
      <c r="B8" s="33" t="s">
        <v>10</v>
      </c>
      <c r="C8" s="34" t="s">
        <v>11</v>
      </c>
      <c r="D8" s="35" t="s">
        <v>12</v>
      </c>
      <c r="E8" s="36" t="s">
        <v>13</v>
      </c>
      <c r="F8" s="24" t="s">
        <v>7</v>
      </c>
      <c r="G8" s="24"/>
      <c r="H8" s="37">
        <f>$G$1</f>
        <v>44166</v>
      </c>
      <c r="I8" s="37">
        <f>H8+7</f>
        <v>44173</v>
      </c>
      <c r="J8" s="37">
        <f>I8+7</f>
        <v>44180</v>
      </c>
      <c r="K8" s="37">
        <f t="shared" ref="K8:BV8" si="18">J8+7</f>
        <v>44187</v>
      </c>
      <c r="L8" s="37">
        <f t="shared" si="18"/>
        <v>44194</v>
      </c>
      <c r="M8" s="37">
        <f t="shared" si="18"/>
        <v>44201</v>
      </c>
      <c r="N8" s="37">
        <f t="shared" si="18"/>
        <v>44208</v>
      </c>
      <c r="O8" s="37">
        <f t="shared" si="18"/>
        <v>44215</v>
      </c>
      <c r="P8" s="37">
        <f t="shared" si="18"/>
        <v>44222</v>
      </c>
      <c r="Q8" s="37">
        <f t="shared" si="18"/>
        <v>44229</v>
      </c>
      <c r="R8" s="37">
        <f t="shared" si="18"/>
        <v>44236</v>
      </c>
      <c r="S8" s="37">
        <f t="shared" si="18"/>
        <v>44243</v>
      </c>
      <c r="T8" s="37">
        <f t="shared" si="18"/>
        <v>44250</v>
      </c>
      <c r="U8" s="38">
        <f>T8+7</f>
        <v>44257</v>
      </c>
      <c r="V8" s="38">
        <f>U8+7</f>
        <v>44264</v>
      </c>
      <c r="W8" s="37">
        <f>V8+7</f>
        <v>44271</v>
      </c>
      <c r="X8" s="37">
        <f t="shared" si="18"/>
        <v>44278</v>
      </c>
      <c r="Y8" s="37">
        <f t="shared" si="18"/>
        <v>44285</v>
      </c>
      <c r="Z8" s="37">
        <f t="shared" si="18"/>
        <v>44292</v>
      </c>
      <c r="AA8" s="37">
        <f t="shared" si="18"/>
        <v>44299</v>
      </c>
      <c r="AB8" s="37">
        <f t="shared" si="18"/>
        <v>44306</v>
      </c>
      <c r="AC8" s="37">
        <f t="shared" si="18"/>
        <v>44313</v>
      </c>
      <c r="AD8" s="37">
        <f t="shared" si="18"/>
        <v>44320</v>
      </c>
      <c r="AE8" s="37">
        <f t="shared" si="18"/>
        <v>44327</v>
      </c>
      <c r="AF8" s="37">
        <f t="shared" si="18"/>
        <v>44334</v>
      </c>
      <c r="AG8" s="37">
        <f t="shared" si="18"/>
        <v>44341</v>
      </c>
      <c r="AH8" s="37">
        <f t="shared" si="18"/>
        <v>44348</v>
      </c>
      <c r="AI8" s="37">
        <f t="shared" si="18"/>
        <v>44355</v>
      </c>
      <c r="AJ8" s="37">
        <f t="shared" si="18"/>
        <v>44362</v>
      </c>
      <c r="AK8" s="37">
        <f t="shared" si="18"/>
        <v>44369</v>
      </c>
      <c r="AL8" s="37">
        <f t="shared" si="18"/>
        <v>44376</v>
      </c>
      <c r="AM8" s="37">
        <f t="shared" si="18"/>
        <v>44383</v>
      </c>
      <c r="AN8" s="37">
        <f t="shared" si="18"/>
        <v>44390</v>
      </c>
      <c r="AO8" s="37">
        <f t="shared" si="18"/>
        <v>44397</v>
      </c>
      <c r="AP8" s="37">
        <f t="shared" si="18"/>
        <v>44404</v>
      </c>
      <c r="AQ8" s="37">
        <f t="shared" si="18"/>
        <v>44411</v>
      </c>
      <c r="AR8" s="37">
        <f t="shared" si="18"/>
        <v>44418</v>
      </c>
      <c r="AS8" s="37">
        <f t="shared" si="18"/>
        <v>44425</v>
      </c>
      <c r="AT8" s="37">
        <f t="shared" si="18"/>
        <v>44432</v>
      </c>
      <c r="AU8" s="37">
        <f t="shared" si="18"/>
        <v>44439</v>
      </c>
      <c r="AV8" s="37">
        <f t="shared" si="18"/>
        <v>44446</v>
      </c>
      <c r="AW8" s="37">
        <f t="shared" si="18"/>
        <v>44453</v>
      </c>
      <c r="AX8" s="37">
        <f t="shared" si="18"/>
        <v>44460</v>
      </c>
      <c r="AY8" s="37">
        <f t="shared" si="18"/>
        <v>44467</v>
      </c>
      <c r="AZ8" s="37">
        <f t="shared" si="18"/>
        <v>44474</v>
      </c>
      <c r="BA8" s="37">
        <f t="shared" si="18"/>
        <v>44481</v>
      </c>
      <c r="BB8" s="37">
        <f t="shared" si="18"/>
        <v>44488</v>
      </c>
      <c r="BC8" s="37">
        <f t="shared" si="18"/>
        <v>44495</v>
      </c>
      <c r="BD8" s="37">
        <f t="shared" si="18"/>
        <v>44502</v>
      </c>
      <c r="BE8" s="37">
        <f t="shared" si="18"/>
        <v>44509</v>
      </c>
      <c r="BF8" s="37">
        <f t="shared" si="18"/>
        <v>44516</v>
      </c>
      <c r="BG8" s="37">
        <f t="shared" si="18"/>
        <v>44523</v>
      </c>
      <c r="BH8" s="37">
        <f t="shared" si="18"/>
        <v>44530</v>
      </c>
      <c r="BI8" s="37">
        <f t="shared" si="18"/>
        <v>44537</v>
      </c>
      <c r="BJ8" s="37">
        <f t="shared" si="18"/>
        <v>44544</v>
      </c>
      <c r="BK8" s="37">
        <f t="shared" si="18"/>
        <v>44551</v>
      </c>
      <c r="BL8" s="37">
        <f t="shared" si="18"/>
        <v>44558</v>
      </c>
      <c r="BM8" s="37">
        <f t="shared" si="18"/>
        <v>44565</v>
      </c>
      <c r="BN8" s="37">
        <f t="shared" si="18"/>
        <v>44572</v>
      </c>
      <c r="BO8" s="37">
        <f t="shared" si="18"/>
        <v>44579</v>
      </c>
      <c r="BP8" s="37">
        <f t="shared" si="18"/>
        <v>44586</v>
      </c>
      <c r="BQ8" s="37">
        <f t="shared" si="18"/>
        <v>44593</v>
      </c>
      <c r="BR8" s="37">
        <f t="shared" si="18"/>
        <v>44600</v>
      </c>
      <c r="BS8" s="37">
        <f t="shared" si="18"/>
        <v>44607</v>
      </c>
      <c r="BT8" s="37">
        <f t="shared" si="18"/>
        <v>44614</v>
      </c>
      <c r="BU8" s="37">
        <f t="shared" si="18"/>
        <v>44621</v>
      </c>
      <c r="BV8" s="37">
        <f t="shared" si="18"/>
        <v>44628</v>
      </c>
      <c r="BW8" s="37">
        <f t="shared" ref="BW8:CZ8" si="19">BV8+7</f>
        <v>44635</v>
      </c>
      <c r="BX8" s="37">
        <f t="shared" si="19"/>
        <v>44642</v>
      </c>
      <c r="BY8" s="37">
        <f t="shared" si="19"/>
        <v>44649</v>
      </c>
      <c r="BZ8" s="37">
        <f t="shared" si="19"/>
        <v>44656</v>
      </c>
      <c r="CA8" s="37">
        <f t="shared" si="19"/>
        <v>44663</v>
      </c>
      <c r="CB8" s="37">
        <f t="shared" si="19"/>
        <v>44670</v>
      </c>
      <c r="CC8" s="37">
        <f t="shared" si="19"/>
        <v>44677</v>
      </c>
      <c r="CD8" s="37">
        <f t="shared" si="19"/>
        <v>44684</v>
      </c>
      <c r="CE8" s="37">
        <f t="shared" si="19"/>
        <v>44691</v>
      </c>
      <c r="CF8" s="37">
        <f t="shared" si="19"/>
        <v>44698</v>
      </c>
      <c r="CG8" s="37">
        <f t="shared" si="19"/>
        <v>44705</v>
      </c>
      <c r="CH8" s="37">
        <f t="shared" si="19"/>
        <v>44712</v>
      </c>
      <c r="CI8" s="37">
        <f t="shared" si="19"/>
        <v>44719</v>
      </c>
      <c r="CJ8" s="37">
        <f t="shared" si="19"/>
        <v>44726</v>
      </c>
      <c r="CK8" s="37">
        <f t="shared" si="19"/>
        <v>44733</v>
      </c>
      <c r="CL8" s="37">
        <f t="shared" si="19"/>
        <v>44740</v>
      </c>
      <c r="CM8" s="37">
        <f t="shared" si="19"/>
        <v>44747</v>
      </c>
      <c r="CN8" s="37">
        <f t="shared" si="19"/>
        <v>44754</v>
      </c>
      <c r="CO8" s="37">
        <f t="shared" si="19"/>
        <v>44761</v>
      </c>
      <c r="CP8" s="37">
        <f t="shared" si="19"/>
        <v>44768</v>
      </c>
      <c r="CQ8" s="37">
        <f t="shared" si="19"/>
        <v>44775</v>
      </c>
      <c r="CR8" s="37">
        <f t="shared" si="19"/>
        <v>44782</v>
      </c>
      <c r="CS8" s="37">
        <f t="shared" si="19"/>
        <v>44789</v>
      </c>
      <c r="CT8" s="37">
        <f t="shared" si="19"/>
        <v>44796</v>
      </c>
      <c r="CU8" s="37">
        <f t="shared" si="19"/>
        <v>44803</v>
      </c>
      <c r="CV8" s="37">
        <f t="shared" si="19"/>
        <v>44810</v>
      </c>
      <c r="CW8" s="37">
        <f t="shared" si="19"/>
        <v>44817</v>
      </c>
      <c r="CX8" s="37">
        <f t="shared" si="19"/>
        <v>44824</v>
      </c>
      <c r="CY8" s="37">
        <f t="shared" si="19"/>
        <v>44831</v>
      </c>
      <c r="CZ8" s="37">
        <f t="shared" si="19"/>
        <v>44838</v>
      </c>
    </row>
    <row r="9" spans="1:104" s="45" customFormat="1" ht="14.4" x14ac:dyDescent="0.25">
      <c r="A9" s="39"/>
      <c r="B9" s="40"/>
      <c r="C9" s="41"/>
      <c r="D9" s="42"/>
      <c r="E9" s="43"/>
      <c r="F9" s="44"/>
      <c r="G9" s="44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6"/>
      <c r="V9" s="86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  <c r="CX9" s="85"/>
      <c r="CY9" s="85"/>
      <c r="CZ9" s="85"/>
    </row>
    <row r="10" spans="1:104" ht="24.75" customHeight="1" collapsed="1" x14ac:dyDescent="0.25">
      <c r="A10" s="46" t="s">
        <v>31</v>
      </c>
      <c r="B10" s="47" t="s">
        <v>14</v>
      </c>
      <c r="C10" s="48" t="s">
        <v>15</v>
      </c>
      <c r="D10" s="49"/>
      <c r="E10" s="50"/>
      <c r="F10" s="51"/>
      <c r="G10" s="52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7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7"/>
      <c r="AJ10" s="87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7"/>
      <c r="AY10" s="87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7"/>
      <c r="BN10" s="87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7"/>
      <c r="CC10" s="87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7"/>
      <c r="CR10" s="87"/>
      <c r="CS10" s="85"/>
      <c r="CT10" s="85"/>
      <c r="CU10" s="85"/>
      <c r="CV10" s="85"/>
      <c r="CW10" s="85"/>
      <c r="CX10" s="85"/>
      <c r="CY10" s="85"/>
      <c r="CZ10" s="85"/>
    </row>
    <row r="11" spans="1:104" s="61" customFormat="1" ht="14.4" outlineLevel="1" x14ac:dyDescent="0.25">
      <c r="A11" s="55" t="s">
        <v>16</v>
      </c>
      <c r="B11" s="56">
        <v>44228</v>
      </c>
      <c r="C11" s="56">
        <v>44742</v>
      </c>
      <c r="D11" s="57" t="s">
        <v>17</v>
      </c>
      <c r="E11" s="58">
        <v>0.1</v>
      </c>
      <c r="F11" s="59"/>
      <c r="G11" s="60"/>
      <c r="H11" s="88"/>
      <c r="I11" s="88"/>
      <c r="J11" s="88"/>
      <c r="K11" s="88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</row>
    <row r="12" spans="1:104" s="63" customFormat="1" ht="14.4" customHeight="1" outlineLevel="1" x14ac:dyDescent="0.25">
      <c r="A12" s="62" t="s">
        <v>18</v>
      </c>
      <c r="B12" s="56">
        <v>44743</v>
      </c>
      <c r="C12" s="56">
        <v>44773</v>
      </c>
      <c r="D12" s="57" t="s">
        <v>19</v>
      </c>
      <c r="E12" s="58">
        <v>1</v>
      </c>
      <c r="F12" s="59"/>
      <c r="G12" s="60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</row>
    <row r="13" spans="1:104" s="63" customFormat="1" ht="16.5" customHeight="1" outlineLevel="1" x14ac:dyDescent="0.25">
      <c r="A13" s="64" t="s">
        <v>20</v>
      </c>
      <c r="B13" s="56">
        <v>44713</v>
      </c>
      <c r="C13" s="56">
        <v>44742</v>
      </c>
      <c r="D13" s="57" t="s">
        <v>21</v>
      </c>
      <c r="E13" s="65">
        <v>1</v>
      </c>
      <c r="F13" s="66"/>
      <c r="G13" s="60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</row>
    <row r="14" spans="1:104" s="63" customFormat="1" ht="14.4" outlineLevel="1" x14ac:dyDescent="0.25">
      <c r="A14" s="64" t="s">
        <v>22</v>
      </c>
      <c r="B14" s="56">
        <v>44805</v>
      </c>
      <c r="C14" s="56">
        <v>44834</v>
      </c>
      <c r="D14" s="57" t="s">
        <v>23</v>
      </c>
      <c r="E14" s="65">
        <v>0</v>
      </c>
      <c r="F14" s="66"/>
      <c r="G14" s="60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89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</row>
    <row r="15" spans="1:104" s="63" customFormat="1" ht="14.4" outlineLevel="1" x14ac:dyDescent="0.25">
      <c r="A15" s="67" t="s">
        <v>24</v>
      </c>
      <c r="B15" s="56">
        <v>44835</v>
      </c>
      <c r="C15" s="56">
        <v>45107</v>
      </c>
      <c r="D15" s="57" t="s">
        <v>25</v>
      </c>
      <c r="E15" s="58">
        <v>0</v>
      </c>
      <c r="F15" s="66"/>
      <c r="G15" s="60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89"/>
      <c r="BE15" s="89"/>
      <c r="BF15" s="89"/>
      <c r="BG15" s="89"/>
      <c r="BH15" s="89"/>
      <c r="BI15" s="89"/>
      <c r="BJ15" s="89"/>
      <c r="BK15" s="89"/>
      <c r="BL15" s="89"/>
      <c r="BM15" s="89"/>
      <c r="BN15" s="89"/>
      <c r="BO15" s="89"/>
      <c r="BP15" s="89"/>
      <c r="BQ15" s="89"/>
      <c r="BR15" s="89"/>
      <c r="BS15" s="89"/>
      <c r="BT15" s="89"/>
      <c r="BU15" s="89"/>
      <c r="BV15" s="89"/>
      <c r="BW15" s="89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</row>
    <row r="16" spans="1:104" s="63" customFormat="1" ht="17.25" customHeight="1" outlineLevel="1" x14ac:dyDescent="0.25">
      <c r="A16" s="68" t="s">
        <v>26</v>
      </c>
      <c r="B16" s="56">
        <v>45017</v>
      </c>
      <c r="C16" s="56">
        <v>45838</v>
      </c>
      <c r="D16" s="57" t="s">
        <v>27</v>
      </c>
      <c r="E16" s="65">
        <v>0</v>
      </c>
      <c r="F16" s="59"/>
      <c r="G16" s="60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</row>
    <row r="17" spans="1:104" s="63" customFormat="1" ht="17.25" customHeight="1" outlineLevel="1" x14ac:dyDescent="0.25">
      <c r="A17" s="69" t="s">
        <v>28</v>
      </c>
      <c r="B17" s="70">
        <v>45992</v>
      </c>
      <c r="C17" s="56">
        <v>46022</v>
      </c>
      <c r="D17" s="57" t="s">
        <v>29</v>
      </c>
      <c r="E17" s="65">
        <v>0</v>
      </c>
      <c r="F17" s="59"/>
      <c r="G17" s="60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</row>
    <row r="18" spans="1:104" s="63" customFormat="1" ht="17.25" customHeight="1" x14ac:dyDescent="0.25">
      <c r="A18" s="71"/>
      <c r="B18" s="72"/>
      <c r="C18" s="73"/>
      <c r="D18" s="74"/>
      <c r="E18" s="75"/>
      <c r="F18" s="76"/>
      <c r="G18" s="77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</row>
    <row r="19" spans="1:104" ht="22.5" customHeight="1" collapsed="1" x14ac:dyDescent="0.25">
      <c r="A19" s="79" t="s">
        <v>30</v>
      </c>
      <c r="B19" s="80" t="s">
        <v>14</v>
      </c>
      <c r="C19" s="81" t="s">
        <v>15</v>
      </c>
      <c r="D19" s="49"/>
      <c r="E19" s="50"/>
      <c r="F19" s="51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4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4"/>
      <c r="AJ19" s="54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4"/>
      <c r="AY19" s="54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4"/>
      <c r="BN19" s="54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4"/>
      <c r="CC19" s="54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4"/>
      <c r="CR19" s="54"/>
      <c r="CS19" s="53"/>
      <c r="CT19" s="53"/>
      <c r="CU19" s="53"/>
      <c r="CV19" s="53"/>
      <c r="CW19" s="53"/>
      <c r="CX19" s="53"/>
      <c r="CY19" s="53"/>
      <c r="CZ19" s="53"/>
    </row>
    <row r="20" spans="1:104" s="61" customFormat="1" ht="14.4" outlineLevel="1" x14ac:dyDescent="0.25">
      <c r="A20" s="55" t="s">
        <v>16</v>
      </c>
      <c r="B20" s="56">
        <v>44378</v>
      </c>
      <c r="C20" s="56">
        <v>44531</v>
      </c>
      <c r="D20" s="57" t="s">
        <v>17</v>
      </c>
      <c r="E20" s="58">
        <v>0</v>
      </c>
      <c r="F20" s="59"/>
      <c r="G20" s="60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</row>
    <row r="21" spans="1:104" s="63" customFormat="1" ht="14.4" customHeight="1" outlineLevel="1" x14ac:dyDescent="0.25">
      <c r="A21" s="62" t="s">
        <v>18</v>
      </c>
      <c r="B21" s="56"/>
      <c r="C21" s="56"/>
      <c r="D21" s="57" t="s">
        <v>19</v>
      </c>
      <c r="E21" s="58">
        <v>1</v>
      </c>
      <c r="F21" s="59"/>
      <c r="G21" s="60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</row>
    <row r="22" spans="1:104" s="63" customFormat="1" ht="15.75" customHeight="1" outlineLevel="1" x14ac:dyDescent="0.25">
      <c r="A22" s="64" t="s">
        <v>20</v>
      </c>
      <c r="B22" s="56"/>
      <c r="C22" s="56"/>
      <c r="D22" s="57" t="s">
        <v>21</v>
      </c>
      <c r="E22" s="65">
        <v>1</v>
      </c>
      <c r="F22" s="66"/>
      <c r="G22" s="60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</row>
    <row r="23" spans="1:104" s="63" customFormat="1" ht="14.4" customHeight="1" outlineLevel="1" x14ac:dyDescent="0.25">
      <c r="A23" s="64" t="s">
        <v>22</v>
      </c>
      <c r="B23" s="56"/>
      <c r="C23" s="56"/>
      <c r="D23" s="57" t="s">
        <v>23</v>
      </c>
      <c r="E23" s="65">
        <v>0</v>
      </c>
      <c r="F23" s="59"/>
      <c r="G23" s="60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</row>
    <row r="24" spans="1:104" s="63" customFormat="1" ht="14.4" outlineLevel="1" x14ac:dyDescent="0.25">
      <c r="A24" s="67" t="s">
        <v>24</v>
      </c>
      <c r="B24" s="56">
        <v>44743</v>
      </c>
      <c r="C24" s="56">
        <v>44804</v>
      </c>
      <c r="D24" s="57" t="s">
        <v>25</v>
      </c>
      <c r="E24" s="58">
        <v>0.2</v>
      </c>
      <c r="F24" s="59"/>
      <c r="G24" s="60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</row>
    <row r="25" spans="1:104" s="63" customFormat="1" ht="18" customHeight="1" outlineLevel="1" x14ac:dyDescent="0.25">
      <c r="A25" s="68" t="s">
        <v>26</v>
      </c>
      <c r="B25" s="56">
        <v>44805</v>
      </c>
      <c r="C25" s="56">
        <v>45016</v>
      </c>
      <c r="D25" s="57" t="s">
        <v>27</v>
      </c>
      <c r="E25" s="65">
        <v>0.4</v>
      </c>
      <c r="F25" s="59"/>
      <c r="G25" s="60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</row>
    <row r="26" spans="1:104" s="63" customFormat="1" ht="17.25" customHeight="1" outlineLevel="1" x14ac:dyDescent="0.25">
      <c r="A26" s="69" t="s">
        <v>28</v>
      </c>
      <c r="B26" s="70">
        <v>45017</v>
      </c>
      <c r="C26" s="56">
        <v>45046</v>
      </c>
      <c r="D26" s="57" t="s">
        <v>29</v>
      </c>
      <c r="E26" s="65">
        <v>0</v>
      </c>
      <c r="F26" s="59"/>
      <c r="G26" s="60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</row>
  </sheetData>
  <autoFilter ref="A8:G18" xr:uid="{00000000-0009-0000-0000-000000000000}"/>
  <mergeCells count="2">
    <mergeCell ref="A5:B5"/>
    <mergeCell ref="A6:B6"/>
  </mergeCells>
  <conditionalFormatting sqref="H8:CZ18">
    <cfRule type="expression" dxfId="26" priority="9">
      <formula>H$8=$G$3</formula>
    </cfRule>
  </conditionalFormatting>
  <conditionalFormatting sqref="H11:CZ16">
    <cfRule type="expression" dxfId="0" priority="10">
      <formula>AND(H$6&gt;=$B11,H$6&lt;=$B11+($C11-$B11)*$E11,$E11&lt;&gt;0)</formula>
    </cfRule>
    <cfRule type="expression" dxfId="25" priority="11">
      <formula>AND(H$6&gt;=$B11,H$6&lt;=$C11)</formula>
    </cfRule>
    <cfRule type="expression" dxfId="24" priority="12">
      <formula>AND(H$6&gt;=$B10,H$6&lt;=$B10,$D12="DEC"+($C10-$B10)*$E10,$E10&lt;&gt;0)</formula>
    </cfRule>
    <cfRule type="expression" dxfId="23" priority="13">
      <formula>AND(H$6&gt;=$B10,H$6&lt;=$C10,$D12="DEC")</formula>
    </cfRule>
    <cfRule type="expression" dxfId="22" priority="14">
      <formula>AND(H$6&gt;=$B9,H$6&lt;=$B9,$D13="CP",$D13="EP"+($C9-$B9)*$E9,$E9&lt;&gt;0)</formula>
    </cfRule>
    <cfRule type="expression" dxfId="21" priority="131">
      <formula>AND(G$6&gt;=$B8,G$6&lt;=$C8,$D11="CP",$D11="EP")</formula>
    </cfRule>
  </conditionalFormatting>
  <conditionalFormatting sqref="P14">
    <cfRule type="iconSet" priority="130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13">
    <cfRule type="expression" dxfId="20" priority="8">
      <formula>AND(H$6&gt;=$B11,H$6&lt;=$C11,$D11="CP")</formula>
    </cfRule>
  </conditionalFormatting>
  <conditionalFormatting sqref="H18:CZ18">
    <cfRule type="expression" dxfId="19" priority="140">
      <formula>AND(H$6&gt;=$B18,H$6&lt;=$B18+($C18-$B18)*$E18,$E18&lt;&gt;0)</formula>
    </cfRule>
    <cfRule type="expression" dxfId="18" priority="141">
      <formula>AND(H$6&gt;=$B18,H$6&lt;=$C18)</formula>
    </cfRule>
    <cfRule type="expression" dxfId="17" priority="142">
      <formula>AND(H$6&gt;=$B17,H$6&lt;=$B17,#REF!="DEC"+($C17-$B17)*$E17,$E17&lt;&gt;0)</formula>
    </cfRule>
    <cfRule type="expression" dxfId="16" priority="143">
      <formula>AND(H$6&gt;=$B17,H$6&lt;=$C17,#REF!="DEC")</formula>
    </cfRule>
    <cfRule type="expression" dxfId="15" priority="144">
      <formula>AND(H$6&gt;=$B16,H$6&lt;=$B16,#REF!="CP",#REF!="EP"+($C16-$B16)*$E16,$E16&lt;&gt;0)</formula>
    </cfRule>
    <cfRule type="expression" dxfId="14" priority="145">
      <formula>AND(G$6&gt;=$B15,G$6&lt;=$C15,$D18="CP",$D18="EP")</formula>
    </cfRule>
  </conditionalFormatting>
  <conditionalFormatting sqref="H17:CZ17">
    <cfRule type="expression" dxfId="13" priority="146">
      <formula>AND(H$6&gt;=$B17,H$6&lt;=$B17+($C17-$B17)*$E17,$E17&lt;&gt;0)</formula>
    </cfRule>
    <cfRule type="expression" dxfId="12" priority="147">
      <formula>AND(H$6&gt;=$B17,H$6&lt;=$C17)</formula>
    </cfRule>
    <cfRule type="expression" dxfId="11" priority="148">
      <formula>AND(H$6&gt;=$B16,H$6&lt;=$B16,$D18="DEC"+($C16-$B16)*$E16,$E16&lt;&gt;0)</formula>
    </cfRule>
    <cfRule type="expression" dxfId="10" priority="149">
      <formula>AND(H$6&gt;=$B16,H$6&lt;=$C16,$D18="DEC")</formula>
    </cfRule>
    <cfRule type="expression" dxfId="9" priority="150">
      <formula>AND(H$6&gt;=$B15,H$6&lt;=$B15,#REF!="CP",#REF!="EP"+($C15-$B15)*$E15,$E15&lt;&gt;0)</formula>
    </cfRule>
    <cfRule type="expression" dxfId="8" priority="151">
      <formula>AND(G$6&gt;=$B14,G$6&lt;=$C14,$D17="CP",$D17="EP")</formula>
    </cfRule>
  </conditionalFormatting>
  <conditionalFormatting sqref="H19:CZ26">
    <cfRule type="expression" dxfId="7" priority="1">
      <formula>H$8=$G$3</formula>
    </cfRule>
  </conditionalFormatting>
  <conditionalFormatting sqref="H19:CZ26">
    <cfRule type="expression" dxfId="6" priority="2">
      <formula>AND(H$6&gt;=$B19,H$6&lt;=$B19+($C19-$B19)*$E19,$E19&lt;&gt;0)</formula>
    </cfRule>
    <cfRule type="expression" dxfId="5" priority="3">
      <formula>AND(H$6&gt;=$B19,H$6&lt;=$C19)</formula>
    </cfRule>
    <cfRule type="expression" dxfId="4" priority="4">
      <formula>AND(H$6&gt;=$B18,H$6&lt;=$B18,$D20="DEC"+($C18-$B18)*$E18,$E18&lt;&gt;0)</formula>
    </cfRule>
    <cfRule type="expression" dxfId="3" priority="5">
      <formula>AND(H$6&gt;=$B18,H$6&lt;=$C18,$D20="DEC")</formula>
    </cfRule>
    <cfRule type="expression" dxfId="2" priority="6">
      <formula>AND(H$6&gt;=$B17,H$6&lt;=$B17,$D21="CP",$D21="EP"+($C17-$B17)*$E17,$E17&lt;&gt;0)</formula>
    </cfRule>
    <cfRule type="expression" dxfId="1" priority="7">
      <formula>AND(G$6&gt;=$B16,G$6&lt;=$C16,$D19="CP",$D19="EP")</formula>
    </cfRule>
  </conditionalFormatting>
  <dataValidations count="1">
    <dataValidation type="list" allowBlank="1" showInputMessage="1" showErrorMessage="1" sqref="G11:G18 C11:E18 F24:G24 G20:G23 G25:G26 C20:E26" xr:uid="{E857F49E-0D00-4447-9468-5839C7A63B48}">
      <formula1>lstressource</formula1>
    </dataValidation>
  </dataValidations>
  <pageMargins left="0.31496062992125984" right="0.31496062992125984" top="0.35433070866141736" bottom="0.35433070866141736" header="0.31496062992125984" footer="0.11811023622047245"/>
  <pageSetup paperSize="8" scale="63" orientation="landscape" r:id="rId1"/>
  <headerFooter>
    <oddFooter>&amp;R&amp;9Edition le &amp;D à &amp;T</oddFooter>
  </headerFooter>
  <colBreaks count="1" manualBreakCount="1">
    <brk id="58" max="1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Planning_PROJETS</vt:lpstr>
      <vt:lpstr>CP</vt:lpstr>
      <vt:lpstr>DEC</vt:lpstr>
      <vt:lpstr>EP</vt:lpstr>
      <vt:lpstr>ET</vt:lpstr>
      <vt:lpstr>Planning_PROJETS!Impression_des_titres</vt:lpstr>
      <vt:lpstr>MES</vt:lpstr>
      <vt:lpstr>TO</vt:lpstr>
      <vt:lpstr>TP</vt:lpstr>
      <vt:lpstr>Planning_PROJETS!Zone_d_impression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</dc:creator>
  <cp:lastModifiedBy>gonza</cp:lastModifiedBy>
  <dcterms:created xsi:type="dcterms:W3CDTF">2022-04-02T17:50:14Z</dcterms:created>
  <dcterms:modified xsi:type="dcterms:W3CDTF">2022-04-03T12:13:13Z</dcterms:modified>
</cp:coreProperties>
</file>