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T:\15 - tableaux divers\"/>
    </mc:Choice>
  </mc:AlternateContent>
  <bookViews>
    <workbookView xWindow="0" yWindow="0" windowWidth="28800" windowHeight="11928" activeTab="1"/>
  </bookViews>
  <sheets>
    <sheet name="Liste des absences par salariés" sheetId="2" r:id="rId1"/>
    <sheet name="Tableau des absences" sheetId="1" r:id="rId2"/>
  </sheets>
  <definedNames>
    <definedName name="nomsdeux">NOM[Nom]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14" i="2" l="1"/>
  <c r="F4" i="2"/>
  <c r="F5" i="2"/>
  <c r="F6" i="2"/>
  <c r="F7" i="2"/>
  <c r="F8" i="2"/>
  <c r="F9" i="2"/>
  <c r="F10" i="2"/>
  <c r="F11" i="2"/>
  <c r="F12" i="2"/>
  <c r="F13" i="2"/>
  <c r="F3" i="2"/>
  <c r="E11" i="1"/>
  <c r="B11" i="1" l="1"/>
  <c r="M5" i="2"/>
  <c r="N5" i="2" s="1"/>
  <c r="BH28" i="1" l="1"/>
  <c r="BE29" i="1"/>
  <c r="BE25" i="1"/>
  <c r="BC26" i="1"/>
  <c r="BI26" i="1" s="1"/>
  <c r="D11" i="1"/>
  <c r="B13" i="1"/>
  <c r="BA11" i="1"/>
  <c r="BC25" i="1" l="1"/>
  <c r="BI25" i="1" s="1"/>
  <c r="BE28" i="1"/>
  <c r="BF31" i="1"/>
  <c r="BF25" i="1"/>
  <c r="BE26" i="1"/>
  <c r="BF32" i="1"/>
  <c r="BC29" i="1"/>
  <c r="BI29" i="1" s="1"/>
  <c r="BH29" i="1"/>
  <c r="BC35" i="1"/>
  <c r="BH26" i="1"/>
  <c r="BF28" i="1"/>
  <c r="BH25" i="1"/>
  <c r="BF26" i="1"/>
  <c r="BC28" i="1"/>
  <c r="BI28" i="1" s="1"/>
  <c r="BF29" i="1"/>
  <c r="BH27" i="1"/>
  <c r="BE27" i="1"/>
  <c r="BF27" i="1"/>
  <c r="BC27" i="1"/>
  <c r="BF30" i="1"/>
  <c r="BH30" i="1"/>
  <c r="BC30" i="1"/>
  <c r="BE30" i="1"/>
  <c r="D13" i="1"/>
  <c r="BH35" i="1" l="1"/>
  <c r="BH31" i="1"/>
  <c r="BC31" i="1"/>
  <c r="BI31" i="1" s="1"/>
  <c r="BF35" i="1"/>
  <c r="BE31" i="1"/>
  <c r="BH37" i="1"/>
  <c r="BE32" i="1"/>
  <c r="BH32" i="1"/>
  <c r="BE35" i="1"/>
  <c r="BE34" i="1"/>
  <c r="BE41" i="1"/>
  <c r="BC32" i="1"/>
  <c r="BI32" i="1" s="1"/>
  <c r="BH34" i="1"/>
  <c r="BF34" i="1"/>
  <c r="BF38" i="1"/>
  <c r="BC34" i="1"/>
  <c r="BI34" i="1" s="1"/>
  <c r="BI35" i="1"/>
  <c r="BI27" i="1"/>
  <c r="BI30" i="1"/>
  <c r="BC40" i="1"/>
  <c r="BF40" i="1"/>
  <c r="BH40" i="1"/>
  <c r="BE40" i="1"/>
  <c r="BF36" i="1"/>
  <c r="BE36" i="1"/>
  <c r="BC36" i="1"/>
  <c r="BH36" i="1"/>
  <c r="BH33" i="1"/>
  <c r="BE33" i="1"/>
  <c r="BC33" i="1"/>
  <c r="BF33" i="1"/>
  <c r="BF41" i="1" l="1"/>
  <c r="BH47" i="1"/>
  <c r="BF37" i="1"/>
  <c r="BE43" i="1"/>
  <c r="BE38" i="1"/>
  <c r="BC41" i="1"/>
  <c r="BI41" i="1" s="1"/>
  <c r="BC38" i="1"/>
  <c r="BI38" i="1" s="1"/>
  <c r="BC37" i="1"/>
  <c r="BI37" i="1" s="1"/>
  <c r="BE37" i="1"/>
  <c r="BH41" i="1"/>
  <c r="BH38" i="1"/>
  <c r="BI40" i="1"/>
  <c r="BI33" i="1"/>
  <c r="BF42" i="1"/>
  <c r="BE42" i="1"/>
  <c r="BH42" i="1"/>
  <c r="BC42" i="1"/>
  <c r="BH39" i="1"/>
  <c r="BE39" i="1"/>
  <c r="BF39" i="1"/>
  <c r="BC39" i="1"/>
  <c r="BE46" i="1"/>
  <c r="BC46" i="1"/>
  <c r="BH46" i="1"/>
  <c r="BF46" i="1"/>
  <c r="BI36" i="1"/>
  <c r="H11" i="1"/>
  <c r="BC44" i="1" l="1"/>
  <c r="BI44" i="1" s="1"/>
  <c r="BC47" i="1"/>
  <c r="BI47" i="1" s="1"/>
  <c r="BE47" i="1"/>
  <c r="BF47" i="1"/>
  <c r="BF44" i="1"/>
  <c r="BF43" i="1"/>
  <c r="BE44" i="1"/>
  <c r="BH44" i="1"/>
  <c r="BF49" i="1"/>
  <c r="BC43" i="1"/>
  <c r="BI43" i="1" s="1"/>
  <c r="BH43" i="1"/>
  <c r="BF52" i="1"/>
  <c r="BE52" i="1"/>
  <c r="BH52" i="1"/>
  <c r="BC52" i="1"/>
  <c r="BE50" i="1"/>
  <c r="BC50" i="1"/>
  <c r="BI50" i="1" s="1"/>
  <c r="BF50" i="1"/>
  <c r="BH50" i="1"/>
  <c r="BI46" i="1"/>
  <c r="BI39" i="1"/>
  <c r="BI42" i="1"/>
  <c r="BH45" i="1"/>
  <c r="BE45" i="1"/>
  <c r="BF45" i="1"/>
  <c r="BC45" i="1"/>
  <c r="BF48" i="1"/>
  <c r="BE48" i="1"/>
  <c r="BH48" i="1"/>
  <c r="BC48" i="1"/>
  <c r="J11" i="1"/>
  <c r="BC53" i="1" l="1"/>
  <c r="BI53" i="1" s="1"/>
  <c r="BH53" i="1"/>
  <c r="BF53" i="1"/>
  <c r="BE53" i="1"/>
  <c r="BE49" i="1"/>
  <c r="BC49" i="1"/>
  <c r="BI49" i="1" s="1"/>
  <c r="BH49" i="1"/>
  <c r="BE55" i="1"/>
  <c r="BF54" i="1"/>
  <c r="BC54" i="1"/>
  <c r="BE54" i="1"/>
  <c r="BH54" i="1"/>
  <c r="BE59" i="1"/>
  <c r="BH59" i="1"/>
  <c r="BF59" i="1"/>
  <c r="BC59" i="1"/>
  <c r="BE56" i="1"/>
  <c r="BC56" i="1"/>
  <c r="BH56" i="1"/>
  <c r="BF56" i="1"/>
  <c r="BI52" i="1"/>
  <c r="BI48" i="1"/>
  <c r="BH51" i="1"/>
  <c r="BC51" i="1"/>
  <c r="BF51" i="1"/>
  <c r="BE51" i="1"/>
  <c r="BC58" i="1"/>
  <c r="BF58" i="1"/>
  <c r="BE58" i="1"/>
  <c r="BH58" i="1"/>
  <c r="BI45" i="1"/>
  <c r="L11" i="1"/>
  <c r="BC55" i="1" l="1"/>
  <c r="BI55" i="1" s="1"/>
  <c r="BF55" i="1"/>
  <c r="BH55" i="1"/>
  <c r="BI54" i="1"/>
  <c r="BF60" i="1"/>
  <c r="BE60" i="1"/>
  <c r="BC60" i="1"/>
  <c r="BH60" i="1"/>
  <c r="BI58" i="1"/>
  <c r="BI51" i="1"/>
  <c r="BC65" i="1"/>
  <c r="BF65" i="1"/>
  <c r="BE65" i="1"/>
  <c r="BH65" i="1"/>
  <c r="BE64" i="1"/>
  <c r="BH64" i="1"/>
  <c r="BC64" i="1"/>
  <c r="BF64" i="1"/>
  <c r="BI56" i="1"/>
  <c r="BE62" i="1"/>
  <c r="BC62" i="1"/>
  <c r="BI62" i="1" s="1"/>
  <c r="BF62" i="1"/>
  <c r="BH62" i="1"/>
  <c r="BH57" i="1"/>
  <c r="BC57" i="1"/>
  <c r="BF57" i="1"/>
  <c r="BE57" i="1"/>
  <c r="BI59" i="1"/>
  <c r="N11" i="1"/>
  <c r="BH61" i="1" l="1"/>
  <c r="BE61" i="1"/>
  <c r="BC61" i="1"/>
  <c r="BI61" i="1" s="1"/>
  <c r="BF61" i="1"/>
  <c r="BH63" i="1"/>
  <c r="BF63" i="1"/>
  <c r="BE63" i="1"/>
  <c r="BC63" i="1"/>
  <c r="BE68" i="1"/>
  <c r="BC68" i="1"/>
  <c r="BI68" i="1" s="1"/>
  <c r="BF68" i="1"/>
  <c r="BH68" i="1"/>
  <c r="BF71" i="1"/>
  <c r="BE71" i="1"/>
  <c r="BH71" i="1"/>
  <c r="BC71" i="1"/>
  <c r="BI57" i="1"/>
  <c r="BI65" i="1"/>
  <c r="BF70" i="1"/>
  <c r="BE70" i="1"/>
  <c r="BH70" i="1"/>
  <c r="BC70" i="1"/>
  <c r="BI60" i="1"/>
  <c r="BF67" i="1"/>
  <c r="BE67" i="1"/>
  <c r="BC67" i="1"/>
  <c r="BH67" i="1"/>
  <c r="BI64" i="1"/>
  <c r="BF66" i="1"/>
  <c r="BE66" i="1"/>
  <c r="BH66" i="1"/>
  <c r="BC66" i="1"/>
  <c r="P11" i="1"/>
  <c r="BC76" i="1" l="1"/>
  <c r="BF76" i="1"/>
  <c r="BE76" i="1"/>
  <c r="BH76" i="1"/>
  <c r="BI63" i="1"/>
  <c r="BI70" i="1"/>
  <c r="BI67" i="1"/>
  <c r="BH69" i="1"/>
  <c r="BC69" i="1"/>
  <c r="BF69" i="1"/>
  <c r="BE69" i="1"/>
  <c r="BF72" i="1"/>
  <c r="BC72" i="1"/>
  <c r="BE72" i="1"/>
  <c r="BH72" i="1"/>
  <c r="BE77" i="1"/>
  <c r="BH77" i="1"/>
  <c r="BC77" i="1"/>
  <c r="BF77" i="1"/>
  <c r="BE74" i="1"/>
  <c r="BC74" i="1"/>
  <c r="BF74" i="1"/>
  <c r="BH74" i="1"/>
  <c r="BF73" i="1"/>
  <c r="BE73" i="1"/>
  <c r="BH73" i="1"/>
  <c r="BC73" i="1"/>
  <c r="BI66" i="1"/>
  <c r="BI71" i="1"/>
  <c r="BI74" i="1" l="1"/>
  <c r="BH75" i="1"/>
  <c r="BE75" i="1"/>
  <c r="BF75" i="1"/>
  <c r="BC75" i="1"/>
  <c r="BI76" i="1"/>
  <c r="BE80" i="1"/>
  <c r="BC80" i="1"/>
  <c r="BI80" i="1" s="1"/>
  <c r="BF80" i="1"/>
  <c r="BH80" i="1"/>
  <c r="BF83" i="1"/>
  <c r="BC83" i="1"/>
  <c r="BH83" i="1"/>
  <c r="BE83" i="1"/>
  <c r="BE82" i="1"/>
  <c r="BF82" i="1"/>
  <c r="BC82" i="1"/>
  <c r="BH82" i="1"/>
  <c r="BI69" i="1"/>
  <c r="BI73" i="1"/>
  <c r="BI77" i="1"/>
  <c r="BI72" i="1"/>
  <c r="BF78" i="1"/>
  <c r="BE78" i="1"/>
  <c r="BH78" i="1"/>
  <c r="BC78" i="1"/>
  <c r="BF79" i="1"/>
  <c r="BC79" i="1"/>
  <c r="BE79" i="1"/>
  <c r="BH79" i="1"/>
  <c r="BI79" i="1" l="1"/>
  <c r="BI82" i="1"/>
  <c r="BI78" i="1"/>
  <c r="BI83" i="1"/>
  <c r="BH81" i="1"/>
  <c r="BE81" i="1"/>
  <c r="BF81" i="1"/>
  <c r="BC81" i="1"/>
  <c r="BI75" i="1"/>
  <c r="T11" i="1"/>
  <c r="BI81" i="1" l="1"/>
  <c r="V11" i="1"/>
  <c r="X11" i="1" l="1"/>
  <c r="Z11" i="1" l="1"/>
  <c r="AF11" i="1" l="1"/>
  <c r="AH11" i="1" l="1"/>
  <c r="AJ11" i="1" l="1"/>
  <c r="AL11" i="1" l="1"/>
  <c r="AN11" i="1" l="1"/>
  <c r="AP11" i="1" l="1"/>
  <c r="AQ11" i="1" l="1"/>
  <c r="AP13" i="1"/>
  <c r="AS11" i="1" l="1"/>
  <c r="AU11" i="1" l="1"/>
  <c r="AW11" i="1" l="1"/>
  <c r="AY11" i="1" l="1"/>
  <c r="BC17" i="1" l="1"/>
  <c r="BI17" i="1" s="1"/>
  <c r="BE17" i="1"/>
  <c r="BF17" i="1"/>
  <c r="BH17" i="1"/>
  <c r="BE22" i="1"/>
  <c r="BF22" i="1"/>
  <c r="BH22" i="1"/>
  <c r="BC22" i="1"/>
  <c r="BC15" i="1"/>
  <c r="BI15" i="1" s="1"/>
  <c r="BE15" i="1"/>
  <c r="BF15" i="1"/>
  <c r="BH15" i="1"/>
  <c r="BH19" i="1"/>
  <c r="BE19" i="1"/>
  <c r="BF19" i="1"/>
  <c r="BC19" i="1"/>
  <c r="BI19" i="1" s="1"/>
  <c r="BE16" i="1"/>
  <c r="BC16" i="1"/>
  <c r="BI16" i="1" s="1"/>
  <c r="BH16" i="1"/>
  <c r="BF16" i="1"/>
  <c r="BH21" i="1"/>
  <c r="BE21" i="1"/>
  <c r="BF21" i="1"/>
  <c r="BC21" i="1"/>
  <c r="BI21" i="1" s="1"/>
  <c r="BF23" i="1"/>
  <c r="BE23" i="1"/>
  <c r="BC23" i="1"/>
  <c r="BI23" i="1" s="1"/>
  <c r="BH23" i="1"/>
  <c r="BH20" i="1"/>
  <c r="BC20" i="1"/>
  <c r="BI20" i="1" s="1"/>
  <c r="BE20" i="1"/>
  <c r="BF20" i="1"/>
  <c r="BC18" i="1"/>
  <c r="BI18" i="1" s="1"/>
  <c r="BF18" i="1"/>
  <c r="BH18" i="1"/>
  <c r="BE18" i="1"/>
  <c r="BE24" i="1"/>
  <c r="BH24" i="1"/>
  <c r="BF24" i="1"/>
  <c r="BC24" i="1"/>
  <c r="BI24" i="1" s="1"/>
  <c r="BI22" i="1" l="1"/>
  <c r="BD19" i="1" l="1"/>
  <c r="BG19" i="1" s="1"/>
  <c r="BD53" i="1"/>
  <c r="BG53" i="1" s="1"/>
  <c r="BD55" i="1"/>
  <c r="BG55" i="1" s="1"/>
  <c r="BD82" i="1"/>
  <c r="BG82" i="1" s="1"/>
  <c r="BH14" i="1"/>
  <c r="BD29" i="1"/>
  <c r="BG29" i="1" s="1"/>
  <c r="BD72" i="1"/>
  <c r="BG72" i="1" s="1"/>
  <c r="BD71" i="1"/>
  <c r="BG71" i="1" s="1"/>
  <c r="BD67" i="1"/>
  <c r="BG67" i="1" s="1"/>
  <c r="BD46" i="1"/>
  <c r="BG46" i="1" s="1"/>
  <c r="BD14" i="1"/>
  <c r="BD69" i="1"/>
  <c r="BG69" i="1" s="1"/>
  <c r="BD49" i="1"/>
  <c r="BG49" i="1" s="1"/>
  <c r="BD35" i="1"/>
  <c r="BG35" i="1" s="1"/>
  <c r="BD77" i="1"/>
  <c r="BG77" i="1" s="1"/>
  <c r="BD70" i="1"/>
  <c r="BG70" i="1" s="1"/>
  <c r="BD51" i="1"/>
  <c r="BG51" i="1" s="1"/>
  <c r="BD28" i="1"/>
  <c r="BG28" i="1" s="1"/>
  <c r="BD32" i="1"/>
  <c r="BG32" i="1" s="1"/>
  <c r="BD33" i="1"/>
  <c r="BG33" i="1" s="1"/>
  <c r="BD59" i="1"/>
  <c r="BG59" i="1" s="1"/>
  <c r="BD68" i="1"/>
  <c r="BG68" i="1" s="1"/>
  <c r="BD43" i="1"/>
  <c r="BG43" i="1" s="1"/>
  <c r="BD83" i="1"/>
  <c r="BG83" i="1" s="1"/>
  <c r="BD30" i="1"/>
  <c r="BG30" i="1" s="1"/>
  <c r="BD80" i="1"/>
  <c r="BG80" i="1" s="1"/>
  <c r="BD38" i="1"/>
  <c r="BG38" i="1" s="1"/>
  <c r="BD25" i="1"/>
  <c r="BG25" i="1" s="1"/>
  <c r="BD78" i="1"/>
  <c r="BG78" i="1" s="1"/>
  <c r="BD16" i="1"/>
  <c r="BG16" i="1" s="1"/>
  <c r="BD37" i="1"/>
  <c r="BG37" i="1" s="1"/>
  <c r="BD57" i="1"/>
  <c r="BG57" i="1" s="1"/>
  <c r="BD15" i="1"/>
  <c r="BG15" i="1" s="1"/>
  <c r="BD52" i="1"/>
  <c r="BG52" i="1" s="1"/>
  <c r="BD36" i="1"/>
  <c r="BG36" i="1" s="1"/>
  <c r="BD60" i="1"/>
  <c r="BG60" i="1" s="1"/>
  <c r="BD18" i="1"/>
  <c r="BG18" i="1" s="1"/>
  <c r="BC14" i="1"/>
  <c r="BD75" i="1"/>
  <c r="BG75" i="1" s="1"/>
  <c r="BD47" i="1"/>
  <c r="BG47" i="1" s="1"/>
  <c r="BD65" i="1"/>
  <c r="BG65" i="1" s="1"/>
  <c r="BD48" i="1"/>
  <c r="BG48" i="1" s="1"/>
  <c r="BD20" i="1"/>
  <c r="BG20" i="1" s="1"/>
  <c r="BD58" i="1"/>
  <c r="BG58" i="1" s="1"/>
  <c r="BD73" i="1"/>
  <c r="BG73" i="1" s="1"/>
  <c r="BF14" i="1"/>
  <c r="BD62" i="1"/>
  <c r="BG62" i="1" s="1"/>
  <c r="BD61" i="1"/>
  <c r="BG61" i="1" s="1"/>
  <c r="BD23" i="1"/>
  <c r="BG23" i="1" s="1"/>
  <c r="BD66" i="1"/>
  <c r="BG66" i="1" s="1"/>
  <c r="BD56" i="1"/>
  <c r="BG56" i="1" s="1"/>
  <c r="BD45" i="1"/>
  <c r="BG45" i="1" s="1"/>
  <c r="BD41" i="1"/>
  <c r="BG41" i="1" s="1"/>
  <c r="BD74" i="1"/>
  <c r="BG74" i="1" s="1"/>
  <c r="BD81" i="1"/>
  <c r="BG81" i="1" s="1"/>
  <c r="BD40" i="1"/>
  <c r="BG40" i="1" s="1"/>
  <c r="BE14" i="1"/>
  <c r="BD50" i="1"/>
  <c r="BG50" i="1" s="1"/>
  <c r="BD21" i="1"/>
  <c r="BG21" i="1" s="1"/>
  <c r="BD26" i="1"/>
  <c r="BG26" i="1" s="1"/>
  <c r="BD76" i="1"/>
  <c r="BG76" i="1" s="1"/>
  <c r="BD17" i="1"/>
  <c r="BG17" i="1" s="1"/>
  <c r="BD24" i="1"/>
  <c r="BG24" i="1" s="1"/>
  <c r="BD22" i="1"/>
  <c r="BG22" i="1" s="1"/>
  <c r="BD42" i="1"/>
  <c r="BG42" i="1" s="1"/>
  <c r="BD39" i="1"/>
  <c r="BG39" i="1" s="1"/>
  <c r="BD63" i="1"/>
  <c r="BG63" i="1" s="1"/>
  <c r="BG14" i="1"/>
  <c r="BD27" i="1"/>
  <c r="BG27" i="1" s="1"/>
  <c r="BD34" i="1"/>
  <c r="BG34" i="1" s="1"/>
  <c r="BD54" i="1"/>
  <c r="BG54" i="1" s="1"/>
  <c r="BD79" i="1"/>
  <c r="BG79" i="1" s="1"/>
  <c r="BD44" i="1"/>
  <c r="BG44" i="1" s="1"/>
  <c r="BD64" i="1"/>
  <c r="BG64" i="1" s="1"/>
  <c r="BI14" i="1"/>
  <c r="BD31" i="1"/>
  <c r="BG31" i="1" s="1"/>
</calcChain>
</file>

<file path=xl/sharedStrings.xml><?xml version="1.0" encoding="utf-8"?>
<sst xmlns="http://schemas.openxmlformats.org/spreadsheetml/2006/main" count="128" uniqueCount="47">
  <si>
    <t>Nom</t>
  </si>
  <si>
    <t>AVRIL</t>
  </si>
  <si>
    <t>V</t>
  </si>
  <si>
    <t>S</t>
  </si>
  <si>
    <t>D</t>
  </si>
  <si>
    <t>L</t>
  </si>
  <si>
    <t>M</t>
  </si>
  <si>
    <t>J</t>
  </si>
  <si>
    <t>arrêt maladie</t>
  </si>
  <si>
    <t>Type</t>
  </si>
  <si>
    <t>Symbole</t>
  </si>
  <si>
    <t>AM</t>
  </si>
  <si>
    <t>CP</t>
  </si>
  <si>
    <t>R</t>
  </si>
  <si>
    <t>F</t>
  </si>
  <si>
    <t>CM</t>
  </si>
  <si>
    <t>CPA</t>
  </si>
  <si>
    <t>JOUR</t>
  </si>
  <si>
    <t>COMBINE</t>
  </si>
  <si>
    <t>JF</t>
  </si>
  <si>
    <t>NOM</t>
  </si>
  <si>
    <t>REPOS</t>
  </si>
  <si>
    <t>CONGE MATERNITE</t>
  </si>
  <si>
    <t>CONGE PARENTALE</t>
  </si>
  <si>
    <t>FORMATION</t>
  </si>
  <si>
    <t>CONGES</t>
  </si>
  <si>
    <t>SYMBOLE</t>
  </si>
  <si>
    <t>janvier</t>
  </si>
  <si>
    <t>FIN DU MOIS</t>
  </si>
  <si>
    <t>ARRET MALADIE</t>
  </si>
  <si>
    <t>CONGE PARENTAL</t>
  </si>
  <si>
    <t>congés sans solde</t>
  </si>
  <si>
    <t>cpss</t>
  </si>
  <si>
    <t>CPSS</t>
  </si>
  <si>
    <t>NOMS</t>
  </si>
  <si>
    <t>DATE</t>
  </si>
  <si>
    <t>congés payés</t>
  </si>
  <si>
    <t>TOTAL CP</t>
  </si>
  <si>
    <t>TOTAL R</t>
  </si>
  <si>
    <t>TOTAL F</t>
  </si>
  <si>
    <t>TOTAL AM</t>
  </si>
  <si>
    <t>TOTAL CM</t>
  </si>
  <si>
    <t>TOTAL CPA</t>
  </si>
  <si>
    <t>TOTAL CPSS</t>
  </si>
  <si>
    <t>AP</t>
  </si>
  <si>
    <t>matin</t>
  </si>
  <si>
    <t>après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</si>
</sst>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DA5D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0" fillId="11" borderId="5" xfId="0" applyNumberFormat="1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4" fillId="7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13" xfId="0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0" fillId="0" borderId="13" xfId="0" applyBorder="1"/>
    <xf numFmtId="0" fontId="0" fillId="0" borderId="17" xfId="0" applyBorder="1"/>
    <xf numFmtId="0" fontId="4" fillId="7" borderId="18" xfId="0" applyFont="1" applyFill="1" applyBorder="1" applyAlignment="1">
      <alignment horizontal="center"/>
    </xf>
    <xf numFmtId="0" fontId="0" fillId="5" borderId="8" xfId="0" applyFont="1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20" xfId="0" applyBorder="1" applyAlignment="1">
      <alignment horizontal="center" vertical="center" wrapText="1"/>
    </xf>
    <xf numFmtId="0" fontId="0" fillId="0" borderId="12" xfId="0" applyNumberFormat="1" applyBorder="1" applyAlignment="1">
      <alignment horizontal="center"/>
    </xf>
    <xf numFmtId="14" fontId="8" fillId="0" borderId="15" xfId="0" applyNumberFormat="1" applyFont="1" applyBorder="1" applyAlignment="1">
      <alignment horizontal="center" textRotation="90"/>
    </xf>
    <xf numFmtId="0" fontId="9" fillId="0" borderId="11" xfId="0" applyFont="1" applyBorder="1" applyAlignment="1">
      <alignment horizontal="center"/>
    </xf>
    <xf numFmtId="14" fontId="10" fillId="0" borderId="14" xfId="0" applyNumberFormat="1" applyFont="1" applyBorder="1" applyAlignment="1">
      <alignment horizontal="center" vertical="center" wrapText="1"/>
    </xf>
    <xf numFmtId="14" fontId="10" fillId="0" borderId="15" xfId="0" applyNumberFormat="1" applyFont="1" applyBorder="1" applyAlignment="1">
      <alignment horizontal="center" textRotation="90"/>
    </xf>
    <xf numFmtId="0" fontId="0" fillId="0" borderId="23" xfId="0" applyBorder="1" applyAlignment="1">
      <alignment horizontal="center"/>
    </xf>
    <xf numFmtId="14" fontId="8" fillId="0" borderId="21" xfId="0" applyNumberFormat="1" applyFont="1" applyBorder="1" applyAlignment="1">
      <alignment horizontal="center" textRotation="90"/>
    </xf>
    <xf numFmtId="14" fontId="8" fillId="0" borderId="14" xfId="0" applyNumberFormat="1" applyFont="1" applyBorder="1" applyAlignment="1">
      <alignment horizontal="center" textRotation="90"/>
    </xf>
    <xf numFmtId="14" fontId="8" fillId="0" borderId="22" xfId="0" applyNumberFormat="1" applyFont="1" applyBorder="1" applyAlignment="1">
      <alignment horizontal="center" textRotation="90"/>
    </xf>
    <xf numFmtId="14" fontId="8" fillId="0" borderId="18" xfId="0" applyNumberFormat="1" applyFont="1" applyBorder="1" applyAlignment="1">
      <alignment horizontal="center" textRotation="90"/>
    </xf>
    <xf numFmtId="14" fontId="8" fillId="0" borderId="23" xfId="0" applyNumberFormat="1" applyFont="1" applyBorder="1" applyAlignment="1">
      <alignment horizontal="center" textRotation="90"/>
    </xf>
    <xf numFmtId="14" fontId="8" fillId="0" borderId="16" xfId="0" applyNumberFormat="1" applyFont="1" applyBorder="1" applyAlignment="1">
      <alignment horizontal="center" textRotation="90"/>
    </xf>
    <xf numFmtId="0" fontId="0" fillId="0" borderId="21" xfId="0" applyBorder="1" applyAlignment="1">
      <alignment horizontal="center"/>
    </xf>
    <xf numFmtId="0" fontId="0" fillId="0" borderId="18" xfId="0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14" fontId="9" fillId="0" borderId="21" xfId="0" applyNumberFormat="1" applyFont="1" applyBorder="1" applyAlignment="1">
      <alignment horizontal="center"/>
    </xf>
    <xf numFmtId="14" fontId="9" fillId="0" borderId="14" xfId="0" applyNumberFormat="1" applyFont="1" applyBorder="1" applyAlignment="1">
      <alignment horizontal="center"/>
    </xf>
    <xf numFmtId="0" fontId="9" fillId="0" borderId="23" xfId="0" applyFont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1" xfId="0" applyBorder="1" applyAlignment="1"/>
    <xf numFmtId="0" fontId="0" fillId="0" borderId="18" xfId="0" applyBorder="1" applyAlignment="1"/>
  </cellXfs>
  <cellStyles count="1">
    <cellStyle name="Normal" xfId="0" builtinId="0"/>
  </cellStyles>
  <dxfs count="49"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ill>
        <patternFill>
          <bgColor theme="6" tint="0.39994506668294322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CCFF"/>
      <color rgb="FFFF5050"/>
      <color rgb="FFEDA5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1</xdr:row>
          <xdr:rowOff>53340</xdr:rowOff>
        </xdr:from>
        <xdr:to>
          <xdr:col>33</xdr:col>
          <xdr:colOff>182880</xdr:colOff>
          <xdr:row>2</xdr:row>
          <xdr:rowOff>381000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NOM" displayName="NOM" ref="B2:F14" totalsRowCount="1" dataDxfId="48">
  <autoFilter ref="B2:F13"/>
  <tableColumns count="5">
    <tableColumn id="1" name="Nom" totalsRowFunction="custom" dataDxfId="47" totalsRowDxfId="4">
      <totalsRowFormula>IF(B11=NOM[matin],NOM[Symbole],"")*IF(NOM[Nom],NOM[Symbole],"")</totalsRowFormula>
    </tableColumn>
    <tableColumn id="2" name="Type" dataDxfId="46" totalsRowDxfId="3"/>
    <tableColumn id="3" name="matin" dataDxfId="45" totalsRowDxfId="2"/>
    <tableColumn id="10" name="après midi" dataDxfId="44" totalsRowDxfId="1"/>
    <tableColumn id="5" name="Symbole" dataDxfId="43" totalsRowDxfId="0">
      <calculatedColumnFormula>VLOOKUP(NOM[Type],$J$3:$K$9,2,FALSE)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M4:P5" totalsRowShown="0" headerRowDxfId="42">
  <autoFilter ref="M4:P5"/>
  <tableColumns count="4">
    <tableColumn id="1" name="JOUR" dataDxfId="41">
      <calculatedColumnFormula>DATE(O7,MONTH(1&amp;"/"&amp;O8),1)</calculatedColumnFormula>
    </tableColumn>
    <tableColumn id="2" name="FIN DU MOIS" dataDxfId="40">
      <calculatedColumnFormula>EOMONTH(Tableau2[JOUR],0)</calculatedColumnFormula>
    </tableColumn>
    <tableColumn id="3" name="JF" dataDxfId="39"/>
    <tableColumn id="4" name="COMBINE" dataDxfId="3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48"/>
  <sheetViews>
    <sheetView topLeftCell="A13" workbookViewId="0">
      <selection activeCell="E19" sqref="E19"/>
    </sheetView>
  </sheetViews>
  <sheetFormatPr baseColWidth="10" defaultRowHeight="14.4" x14ac:dyDescent="0.3"/>
  <cols>
    <col min="1" max="1" width="6.77734375" bestFit="1" customWidth="1"/>
    <col min="2" max="2" width="20" customWidth="1"/>
    <col min="3" max="3" width="17" customWidth="1"/>
    <col min="4" max="4" width="14" customWidth="1"/>
    <col min="6" max="6" width="12.77734375" bestFit="1" customWidth="1"/>
    <col min="7" max="8" width="12.77734375" customWidth="1"/>
    <col min="10" max="10" width="17.33203125" bestFit="1" customWidth="1"/>
  </cols>
  <sheetData>
    <row r="1" spans="1:16" x14ac:dyDescent="0.3">
      <c r="A1" s="11"/>
      <c r="B1" s="11"/>
      <c r="C1" s="8"/>
      <c r="D1" s="8"/>
      <c r="E1" s="11"/>
    </row>
    <row r="2" spans="1:16" x14ac:dyDescent="0.3">
      <c r="A2" s="10"/>
      <c r="B2" s="12" t="s">
        <v>0</v>
      </c>
      <c r="C2" s="13" t="s">
        <v>9</v>
      </c>
      <c r="D2" s="13" t="s">
        <v>45</v>
      </c>
      <c r="E2" s="14" t="s">
        <v>46</v>
      </c>
      <c r="F2" s="15" t="s">
        <v>10</v>
      </c>
      <c r="G2" s="15"/>
      <c r="H2" s="15"/>
      <c r="J2" s="17" t="s">
        <v>20</v>
      </c>
      <c r="K2" s="17" t="s">
        <v>26</v>
      </c>
    </row>
    <row r="3" spans="1:16" x14ac:dyDescent="0.3">
      <c r="A3" s="10"/>
      <c r="B3" s="1"/>
      <c r="C3" s="1"/>
      <c r="D3" s="29"/>
      <c r="E3" s="29"/>
      <c r="F3" s="22" t="e">
        <f>VLOOKUP(NOM[Type],$J$3:$K$9,2,FALSE)</f>
        <v>#N/A</v>
      </c>
      <c r="G3" s="22"/>
      <c r="H3" s="22"/>
      <c r="J3" s="16" t="s">
        <v>8</v>
      </c>
      <c r="K3" s="18" t="s">
        <v>11</v>
      </c>
    </row>
    <row r="4" spans="1:16" x14ac:dyDescent="0.3">
      <c r="A4" s="10"/>
      <c r="B4" s="1"/>
      <c r="C4" s="1"/>
      <c r="D4" s="29"/>
      <c r="E4" s="29"/>
      <c r="F4" s="22" t="e">
        <f>VLOOKUP(NOM[Type],$J$3:$K$9,2,FALSE)</f>
        <v>#N/A</v>
      </c>
      <c r="G4" s="22"/>
      <c r="H4" s="22"/>
      <c r="J4" s="16" t="s">
        <v>21</v>
      </c>
      <c r="K4" s="18" t="s">
        <v>13</v>
      </c>
      <c r="M4" s="1" t="s">
        <v>17</v>
      </c>
      <c r="N4" s="1" t="s">
        <v>28</v>
      </c>
      <c r="O4" s="1" t="s">
        <v>19</v>
      </c>
      <c r="P4" s="1" t="s">
        <v>18</v>
      </c>
    </row>
    <row r="5" spans="1:16" x14ac:dyDescent="0.3">
      <c r="A5" s="10"/>
      <c r="B5" s="1"/>
      <c r="C5" s="1"/>
      <c r="D5" s="29"/>
      <c r="E5" s="29"/>
      <c r="F5" s="22" t="e">
        <f>VLOOKUP(NOM[Type],$J$3:$K$9,2,FALSE)</f>
        <v>#N/A</v>
      </c>
      <c r="G5" s="22"/>
      <c r="H5" s="22"/>
      <c r="J5" s="16" t="s">
        <v>22</v>
      </c>
      <c r="K5" s="18" t="s">
        <v>15</v>
      </c>
      <c r="M5" s="19">
        <f>DATE(O7,MONTH(1&amp;"/"&amp;O8),1)</f>
        <v>44562</v>
      </c>
      <c r="N5" s="19">
        <f>EOMONTH(Tableau2[JOUR],0)</f>
        <v>44592</v>
      </c>
      <c r="O5" s="2"/>
      <c r="P5" s="2"/>
    </row>
    <row r="6" spans="1:16" x14ac:dyDescent="0.3">
      <c r="A6" s="10"/>
      <c r="B6" s="1"/>
      <c r="C6" s="30"/>
      <c r="D6" s="29"/>
      <c r="E6" s="29"/>
      <c r="F6" s="22" t="e">
        <f>VLOOKUP(NOM[Type],$J$3:$K$9,2,FALSE)</f>
        <v>#N/A</v>
      </c>
      <c r="G6" s="22"/>
      <c r="H6" s="22"/>
      <c r="J6" s="16" t="s">
        <v>23</v>
      </c>
      <c r="K6" s="18" t="s">
        <v>16</v>
      </c>
    </row>
    <row r="7" spans="1:16" x14ac:dyDescent="0.3">
      <c r="A7" s="10"/>
      <c r="B7" s="1"/>
      <c r="C7" s="1"/>
      <c r="D7" s="29"/>
      <c r="E7" s="29"/>
      <c r="F7" s="22" t="e">
        <f>VLOOKUP(NOM[Type],$J$3:$K$9,2,FALSE)</f>
        <v>#N/A</v>
      </c>
      <c r="G7" s="22"/>
      <c r="H7" s="22"/>
      <c r="J7" s="16" t="s">
        <v>24</v>
      </c>
      <c r="K7" s="18" t="s">
        <v>14</v>
      </c>
      <c r="O7" s="12">
        <v>2022</v>
      </c>
    </row>
    <row r="8" spans="1:16" x14ac:dyDescent="0.3">
      <c r="A8" s="10"/>
      <c r="B8" s="1"/>
      <c r="C8" s="1"/>
      <c r="D8" s="29"/>
      <c r="E8" s="29"/>
      <c r="F8" s="22" t="e">
        <f>VLOOKUP(NOM[Type],$J$3:$K$9,2,FALSE)</f>
        <v>#N/A</v>
      </c>
      <c r="G8" s="22"/>
      <c r="H8" s="22"/>
      <c r="J8" s="16" t="s">
        <v>36</v>
      </c>
      <c r="K8" s="18" t="s">
        <v>12</v>
      </c>
      <c r="O8" s="12" t="s">
        <v>27</v>
      </c>
    </row>
    <row r="9" spans="1:16" x14ac:dyDescent="0.3">
      <c r="A9" s="10"/>
      <c r="B9" s="1"/>
      <c r="C9" s="1"/>
      <c r="D9" s="29"/>
      <c r="E9" s="29"/>
      <c r="F9" s="22" t="e">
        <f>VLOOKUP(NOM[Type],$J$3:$K$9,2,FALSE)</f>
        <v>#N/A</v>
      </c>
      <c r="G9" s="22"/>
      <c r="H9" s="22"/>
      <c r="J9" s="16" t="s">
        <v>31</v>
      </c>
      <c r="K9" s="20" t="s">
        <v>32</v>
      </c>
    </row>
    <row r="10" spans="1:16" x14ac:dyDescent="0.3">
      <c r="A10" s="10"/>
      <c r="B10" s="1"/>
      <c r="C10" s="1"/>
      <c r="D10" s="29"/>
      <c r="E10" s="29"/>
      <c r="F10" s="22" t="e">
        <f>VLOOKUP(NOM[Type],$J$3:$K$9,2,FALSE)</f>
        <v>#N/A</v>
      </c>
      <c r="G10" s="22"/>
      <c r="H10" s="22"/>
    </row>
    <row r="11" spans="1:16" x14ac:dyDescent="0.3">
      <c r="A11" s="10"/>
      <c r="B11" s="1"/>
      <c r="C11" s="1"/>
      <c r="D11" s="29"/>
      <c r="E11" s="29"/>
      <c r="F11" s="22" t="e">
        <f>VLOOKUP(NOM[Type],$J$3:$K$9,2,FALSE)</f>
        <v>#N/A</v>
      </c>
      <c r="G11" s="22"/>
      <c r="H11" s="22"/>
    </row>
    <row r="12" spans="1:16" x14ac:dyDescent="0.3">
      <c r="B12" s="1"/>
      <c r="C12" s="1"/>
      <c r="D12" s="29"/>
      <c r="E12" s="29"/>
      <c r="F12" s="22" t="e">
        <f>VLOOKUP(NOM[Type],$J$3:$K$9,2,FALSE)</f>
        <v>#N/A</v>
      </c>
      <c r="G12" s="22"/>
      <c r="H12" s="22"/>
    </row>
    <row r="13" spans="1:16" x14ac:dyDescent="0.3">
      <c r="B13" s="1"/>
      <c r="C13" s="1"/>
      <c r="D13" s="29"/>
      <c r="E13" s="29"/>
      <c r="F13" s="22" t="e">
        <f>VLOOKUP(NOM[Type],$J$3:$K$9,2,FALSE)</f>
        <v>#N/A</v>
      </c>
      <c r="G13" s="22"/>
      <c r="H13" s="22"/>
    </row>
    <row r="14" spans="1:16" x14ac:dyDescent="0.3">
      <c r="A14" s="10"/>
      <c r="B14" s="1" t="e">
        <f>IF(B11=NOM[matin],NOM[Symbole],"")*IF(NOM[Nom],NOM[Symbole],"")</f>
        <v>#VALUE!</v>
      </c>
      <c r="C14" s="1"/>
      <c r="D14" s="29"/>
      <c r="E14" s="29"/>
      <c r="F14" s="22"/>
      <c r="G14" s="22"/>
      <c r="H14" s="22"/>
    </row>
    <row r="15" spans="1:16" x14ac:dyDescent="0.3">
      <c r="A15" s="10"/>
      <c r="B15" s="1"/>
      <c r="C15" s="1"/>
      <c r="D15" s="29"/>
      <c r="E15" s="29"/>
      <c r="F15" s="22"/>
      <c r="G15" s="22"/>
      <c r="H15" s="22"/>
    </row>
    <row r="16" spans="1:16" x14ac:dyDescent="0.3">
      <c r="A16" s="10"/>
      <c r="B16" s="1"/>
      <c r="C16" s="1"/>
      <c r="D16" s="29"/>
      <c r="E16" s="29"/>
      <c r="F16" s="22"/>
      <c r="G16" s="22"/>
      <c r="H16" s="22"/>
    </row>
    <row r="17" spans="1:8" x14ac:dyDescent="0.3">
      <c r="A17" s="10"/>
      <c r="B17" s="1"/>
      <c r="C17" s="1"/>
      <c r="D17" s="29"/>
      <c r="E17" s="29"/>
      <c r="F17" s="22"/>
      <c r="G17" s="22"/>
      <c r="H17" s="22"/>
    </row>
    <row r="18" spans="1:8" x14ac:dyDescent="0.3">
      <c r="A18" s="10"/>
      <c r="B18" s="1"/>
      <c r="C18" s="1"/>
      <c r="D18" s="29"/>
      <c r="E18" s="29"/>
      <c r="F18" s="22"/>
      <c r="G18" s="22"/>
      <c r="H18" s="22"/>
    </row>
    <row r="19" spans="1:8" x14ac:dyDescent="0.3">
      <c r="A19" s="10"/>
      <c r="B19" s="1"/>
      <c r="C19" s="1"/>
      <c r="D19" s="29"/>
      <c r="E19" s="29"/>
      <c r="F19" s="22"/>
      <c r="G19" s="22"/>
      <c r="H19" s="22"/>
    </row>
    <row r="20" spans="1:8" x14ac:dyDescent="0.3">
      <c r="A20" s="10"/>
      <c r="B20" s="1"/>
      <c r="C20" s="1"/>
      <c r="D20" s="29"/>
      <c r="E20" s="29"/>
      <c r="F20" s="22"/>
      <c r="G20" s="22"/>
      <c r="H20" s="22"/>
    </row>
    <row r="21" spans="1:8" x14ac:dyDescent="0.3">
      <c r="B21" s="1"/>
      <c r="C21" s="1"/>
      <c r="D21" s="29"/>
      <c r="E21" s="29"/>
      <c r="F21" s="22"/>
      <c r="G21" s="22"/>
      <c r="H21" s="22"/>
    </row>
    <row r="22" spans="1:8" x14ac:dyDescent="0.3">
      <c r="B22" s="1"/>
      <c r="C22" s="1"/>
      <c r="D22" s="29"/>
      <c r="E22" s="29"/>
      <c r="F22" s="22"/>
      <c r="G22" s="22"/>
      <c r="H22" s="22"/>
    </row>
    <row r="23" spans="1:8" x14ac:dyDescent="0.3">
      <c r="B23" s="1"/>
      <c r="C23" s="1"/>
      <c r="D23" s="29"/>
      <c r="E23" s="29"/>
      <c r="F23" s="22"/>
      <c r="G23" s="22"/>
      <c r="H23" s="22"/>
    </row>
    <row r="24" spans="1:8" x14ac:dyDescent="0.3">
      <c r="B24" s="1"/>
      <c r="C24" s="1"/>
      <c r="D24" s="29"/>
      <c r="E24" s="29"/>
      <c r="F24" s="22"/>
      <c r="G24" s="22"/>
      <c r="H24" s="22"/>
    </row>
    <row r="25" spans="1:8" x14ac:dyDescent="0.3">
      <c r="B25" s="1"/>
      <c r="C25" s="1"/>
      <c r="D25" s="29"/>
      <c r="E25" s="29"/>
      <c r="F25" s="22"/>
      <c r="G25" s="22"/>
      <c r="H25" s="22"/>
    </row>
    <row r="26" spans="1:8" x14ac:dyDescent="0.3">
      <c r="B26" s="1"/>
      <c r="C26" s="1"/>
      <c r="D26" s="29"/>
      <c r="E26" s="29"/>
      <c r="F26" s="22"/>
      <c r="G26" s="22"/>
      <c r="H26" s="22"/>
    </row>
    <row r="27" spans="1:8" x14ac:dyDescent="0.3">
      <c r="B27" s="1"/>
      <c r="C27" s="1"/>
      <c r="D27" s="29"/>
      <c r="E27" s="29"/>
      <c r="F27" s="22"/>
      <c r="G27" s="22"/>
      <c r="H27" s="22"/>
    </row>
    <row r="28" spans="1:8" x14ac:dyDescent="0.3">
      <c r="B28" s="1"/>
      <c r="C28" s="1"/>
      <c r="D28" s="29"/>
      <c r="E28" s="29"/>
      <c r="F28" s="22"/>
      <c r="G28" s="22"/>
      <c r="H28" s="22"/>
    </row>
    <row r="29" spans="1:8" x14ac:dyDescent="0.3">
      <c r="B29" s="1"/>
      <c r="C29" s="1"/>
      <c r="D29" s="29"/>
      <c r="E29" s="29"/>
      <c r="F29" s="22"/>
      <c r="G29" s="22"/>
      <c r="H29" s="22"/>
    </row>
    <row r="30" spans="1:8" x14ac:dyDescent="0.3">
      <c r="B30" s="1"/>
      <c r="C30" s="1"/>
      <c r="D30" s="29"/>
      <c r="E30" s="29"/>
      <c r="F30" s="22"/>
      <c r="G30" s="22"/>
      <c r="H30" s="22"/>
    </row>
    <row r="31" spans="1:8" x14ac:dyDescent="0.3">
      <c r="B31" s="1"/>
      <c r="C31" s="1"/>
      <c r="D31" s="29"/>
      <c r="E31" s="29"/>
      <c r="F31" s="22"/>
      <c r="G31" s="22"/>
      <c r="H31" s="22"/>
    </row>
    <row r="32" spans="1:8" x14ac:dyDescent="0.3">
      <c r="B32" s="1"/>
      <c r="C32" s="1"/>
      <c r="D32" s="29"/>
      <c r="E32" s="29"/>
      <c r="F32" s="22"/>
      <c r="G32" s="22"/>
      <c r="H32" s="22"/>
    </row>
    <row r="33" spans="2:8" x14ac:dyDescent="0.3">
      <c r="B33" s="1"/>
      <c r="C33" s="1"/>
      <c r="D33" s="29"/>
      <c r="E33" s="29"/>
      <c r="F33" s="22"/>
      <c r="G33" s="22"/>
      <c r="H33" s="22"/>
    </row>
    <row r="34" spans="2:8" x14ac:dyDescent="0.3">
      <c r="B34" s="1"/>
      <c r="C34" s="1"/>
      <c r="D34" s="29"/>
      <c r="E34" s="29"/>
      <c r="F34" s="22"/>
      <c r="G34" s="22"/>
      <c r="H34" s="22"/>
    </row>
    <row r="35" spans="2:8" x14ac:dyDescent="0.3">
      <c r="B35" s="1"/>
      <c r="C35" s="1"/>
      <c r="D35" s="29"/>
      <c r="E35" s="29"/>
      <c r="F35" s="22"/>
      <c r="G35" s="22"/>
      <c r="H35" s="22"/>
    </row>
    <row r="36" spans="2:8" x14ac:dyDescent="0.3">
      <c r="B36" s="1"/>
      <c r="C36" s="1"/>
      <c r="D36" s="29"/>
      <c r="E36" s="29"/>
      <c r="F36" s="22"/>
      <c r="G36" s="22"/>
      <c r="H36" s="22"/>
    </row>
    <row r="37" spans="2:8" x14ac:dyDescent="0.3">
      <c r="B37" s="1"/>
      <c r="C37" s="1"/>
      <c r="D37" s="29"/>
      <c r="E37" s="29"/>
      <c r="F37" s="22"/>
      <c r="G37" s="22"/>
      <c r="H37" s="22"/>
    </row>
    <row r="38" spans="2:8" x14ac:dyDescent="0.3">
      <c r="B38" s="1"/>
      <c r="C38" s="1"/>
      <c r="D38" s="29"/>
      <c r="E38" s="29"/>
      <c r="F38" s="22"/>
      <c r="G38" s="22"/>
      <c r="H38" s="22"/>
    </row>
    <row r="39" spans="2:8" x14ac:dyDescent="0.3">
      <c r="B39" s="1"/>
      <c r="C39" s="1"/>
      <c r="D39" s="29"/>
      <c r="E39" s="29"/>
      <c r="F39" s="22"/>
      <c r="G39" s="22"/>
      <c r="H39" s="22"/>
    </row>
    <row r="40" spans="2:8" x14ac:dyDescent="0.3">
      <c r="B40" s="1"/>
      <c r="C40" s="1"/>
      <c r="D40" s="29"/>
      <c r="E40" s="29"/>
      <c r="F40" s="22"/>
      <c r="G40" s="22"/>
      <c r="H40" s="22"/>
    </row>
    <row r="41" spans="2:8" x14ac:dyDescent="0.3">
      <c r="B41" s="1"/>
      <c r="C41" s="1"/>
      <c r="D41" s="29"/>
      <c r="E41" s="29"/>
      <c r="F41" s="22"/>
      <c r="G41" s="22"/>
      <c r="H41" s="22"/>
    </row>
    <row r="42" spans="2:8" x14ac:dyDescent="0.3">
      <c r="B42" s="1"/>
      <c r="C42" s="1"/>
      <c r="D42" s="29"/>
      <c r="E42" s="29"/>
      <c r="F42" s="22"/>
      <c r="G42" s="22"/>
      <c r="H42" s="22"/>
    </row>
    <row r="43" spans="2:8" x14ac:dyDescent="0.3">
      <c r="B43" s="1"/>
      <c r="C43" s="1"/>
      <c r="D43" s="29"/>
      <c r="E43" s="29"/>
      <c r="F43" s="22"/>
      <c r="G43" s="22"/>
      <c r="H43" s="22"/>
    </row>
    <row r="44" spans="2:8" x14ac:dyDescent="0.3">
      <c r="B44" s="1"/>
      <c r="C44" s="1"/>
      <c r="D44" s="29"/>
      <c r="E44" s="29"/>
      <c r="F44" s="22"/>
      <c r="G44" s="22"/>
      <c r="H44" s="22"/>
    </row>
    <row r="45" spans="2:8" x14ac:dyDescent="0.3">
      <c r="B45" s="1"/>
      <c r="C45" s="1"/>
      <c r="D45" s="29"/>
      <c r="E45" s="29"/>
      <c r="F45" s="22"/>
      <c r="G45" s="22"/>
      <c r="H45" s="22"/>
    </row>
    <row r="46" spans="2:8" x14ac:dyDescent="0.3">
      <c r="B46" s="1"/>
      <c r="C46" s="1"/>
      <c r="D46" s="29"/>
      <c r="E46" s="29"/>
      <c r="F46" s="22"/>
      <c r="G46" s="22"/>
      <c r="H46" s="22"/>
    </row>
    <row r="47" spans="2:8" x14ac:dyDescent="0.3">
      <c r="B47" s="1"/>
      <c r="C47" s="1"/>
      <c r="D47" s="29"/>
      <c r="E47" s="29"/>
      <c r="F47" s="22"/>
      <c r="G47" s="22"/>
      <c r="H47" s="22"/>
    </row>
    <row r="48" spans="2:8" x14ac:dyDescent="0.3">
      <c r="B48" s="1"/>
      <c r="C48" s="1"/>
      <c r="D48" s="29"/>
      <c r="E48" s="29"/>
      <c r="F48" s="22"/>
      <c r="G48" s="22"/>
      <c r="H48" s="22"/>
    </row>
    <row r="49" spans="2:8" x14ac:dyDescent="0.3">
      <c r="B49" s="1"/>
      <c r="C49" s="1"/>
      <c r="D49" s="29"/>
      <c r="E49" s="29"/>
      <c r="F49" s="22"/>
      <c r="G49" s="22"/>
      <c r="H49" s="22"/>
    </row>
    <row r="50" spans="2:8" x14ac:dyDescent="0.3">
      <c r="B50" s="1"/>
      <c r="C50" s="1"/>
      <c r="D50" s="29"/>
      <c r="E50" s="29"/>
      <c r="F50" s="22"/>
      <c r="G50" s="22"/>
      <c r="H50" s="22"/>
    </row>
    <row r="51" spans="2:8" x14ac:dyDescent="0.3">
      <c r="B51" s="1"/>
      <c r="C51" s="1"/>
      <c r="D51" s="29"/>
      <c r="E51" s="29"/>
      <c r="F51" s="22"/>
      <c r="G51" s="22"/>
      <c r="H51" s="22"/>
    </row>
    <row r="52" spans="2:8" x14ac:dyDescent="0.3">
      <c r="B52" s="1"/>
      <c r="C52" s="1"/>
      <c r="D52" s="29"/>
      <c r="E52" s="29"/>
      <c r="F52" s="22"/>
      <c r="G52" s="22"/>
      <c r="H52" s="22"/>
    </row>
    <row r="53" spans="2:8" x14ac:dyDescent="0.3">
      <c r="B53" s="1"/>
      <c r="C53" s="1"/>
      <c r="D53" s="29"/>
      <c r="E53" s="29"/>
      <c r="F53" s="22"/>
      <c r="G53" s="22"/>
      <c r="H53" s="22"/>
    </row>
    <row r="54" spans="2:8" x14ac:dyDescent="0.3">
      <c r="B54" s="1"/>
      <c r="C54" s="1"/>
      <c r="D54" s="29"/>
      <c r="E54" s="29"/>
      <c r="F54" s="22"/>
      <c r="G54" s="22"/>
      <c r="H54" s="22"/>
    </row>
    <row r="55" spans="2:8" x14ac:dyDescent="0.3">
      <c r="B55" s="1"/>
      <c r="C55" s="1"/>
      <c r="D55" s="29"/>
      <c r="E55" s="29"/>
      <c r="F55" s="22"/>
      <c r="G55" s="22"/>
      <c r="H55" s="22"/>
    </row>
    <row r="56" spans="2:8" x14ac:dyDescent="0.3">
      <c r="B56" s="1"/>
      <c r="C56" s="1"/>
      <c r="D56" s="29"/>
      <c r="E56" s="29"/>
      <c r="F56" s="22"/>
      <c r="G56" s="22"/>
      <c r="H56" s="22"/>
    </row>
    <row r="57" spans="2:8" x14ac:dyDescent="0.3">
      <c r="B57" s="1"/>
      <c r="C57" s="1"/>
      <c r="D57" s="29"/>
      <c r="E57" s="29"/>
      <c r="F57" s="22"/>
      <c r="G57" s="22"/>
      <c r="H57" s="22"/>
    </row>
    <row r="58" spans="2:8" x14ac:dyDescent="0.3">
      <c r="B58" s="1"/>
      <c r="C58" s="1"/>
      <c r="D58" s="29"/>
      <c r="E58" s="29"/>
      <c r="F58" s="22"/>
      <c r="G58" s="22"/>
      <c r="H58" s="22"/>
    </row>
    <row r="59" spans="2:8" x14ac:dyDescent="0.3">
      <c r="B59" s="1"/>
      <c r="C59" s="1"/>
      <c r="D59" s="29"/>
      <c r="E59" s="29"/>
      <c r="F59" s="22"/>
      <c r="G59" s="22"/>
      <c r="H59" s="22"/>
    </row>
    <row r="60" spans="2:8" x14ac:dyDescent="0.3">
      <c r="B60" s="1"/>
      <c r="C60" s="1"/>
      <c r="D60" s="29"/>
      <c r="E60" s="29"/>
      <c r="F60" s="22"/>
      <c r="G60" s="22"/>
      <c r="H60" s="22"/>
    </row>
    <row r="61" spans="2:8" x14ac:dyDescent="0.3">
      <c r="B61" s="1"/>
      <c r="C61" s="1"/>
      <c r="D61" s="29"/>
      <c r="E61" s="29"/>
      <c r="F61" s="22"/>
      <c r="G61" s="22"/>
      <c r="H61" s="22"/>
    </row>
    <row r="62" spans="2:8" x14ac:dyDescent="0.3">
      <c r="B62" s="1"/>
      <c r="C62" s="1"/>
      <c r="D62" s="29"/>
      <c r="E62" s="29"/>
      <c r="F62" s="22"/>
      <c r="G62" s="22"/>
      <c r="H62" s="22"/>
    </row>
    <row r="63" spans="2:8" x14ac:dyDescent="0.3">
      <c r="B63" s="1"/>
      <c r="C63" s="1"/>
      <c r="D63" s="29"/>
      <c r="E63" s="29"/>
      <c r="F63" s="22"/>
      <c r="G63" s="22"/>
      <c r="H63" s="22"/>
    </row>
    <row r="64" spans="2:8" x14ac:dyDescent="0.3">
      <c r="B64" s="1"/>
      <c r="C64" s="1"/>
      <c r="D64" s="29"/>
      <c r="E64" s="29"/>
      <c r="F64" s="22"/>
      <c r="G64" s="22"/>
      <c r="H64" s="22"/>
    </row>
    <row r="65" spans="2:8" x14ac:dyDescent="0.3">
      <c r="B65" s="1"/>
      <c r="C65" s="1"/>
      <c r="D65" s="29"/>
      <c r="E65" s="29"/>
      <c r="F65" s="22"/>
      <c r="G65" s="22"/>
      <c r="H65" s="22"/>
    </row>
    <row r="66" spans="2:8" x14ac:dyDescent="0.3">
      <c r="B66" s="1"/>
      <c r="C66" s="1"/>
      <c r="D66" s="29"/>
      <c r="E66" s="29"/>
      <c r="F66" s="22"/>
      <c r="G66" s="22"/>
      <c r="H66" s="22"/>
    </row>
    <row r="67" spans="2:8" x14ac:dyDescent="0.3">
      <c r="B67" s="1"/>
      <c r="C67" s="1"/>
      <c r="D67" s="29"/>
      <c r="E67" s="29"/>
      <c r="F67" s="22"/>
      <c r="G67" s="22"/>
      <c r="H67" s="22"/>
    </row>
    <row r="68" spans="2:8" x14ac:dyDescent="0.3">
      <c r="B68" s="1"/>
      <c r="C68" s="1"/>
      <c r="D68" s="29"/>
      <c r="E68" s="29"/>
      <c r="F68" s="22"/>
      <c r="G68" s="22"/>
      <c r="H68" s="22"/>
    </row>
    <row r="69" spans="2:8" x14ac:dyDescent="0.3">
      <c r="B69" s="1"/>
      <c r="C69" s="1"/>
      <c r="D69" s="29"/>
      <c r="E69" s="29"/>
      <c r="F69" s="22"/>
      <c r="G69" s="22"/>
      <c r="H69" s="22"/>
    </row>
    <row r="70" spans="2:8" x14ac:dyDescent="0.3">
      <c r="B70" s="1"/>
      <c r="C70" s="1"/>
      <c r="D70" s="29"/>
      <c r="E70" s="29"/>
      <c r="F70" s="22"/>
      <c r="G70" s="22"/>
      <c r="H70" s="22"/>
    </row>
    <row r="71" spans="2:8" x14ac:dyDescent="0.3">
      <c r="B71" s="1"/>
      <c r="C71" s="1"/>
      <c r="D71" s="29"/>
      <c r="E71" s="29"/>
      <c r="F71" s="22"/>
      <c r="G71" s="22"/>
      <c r="H71" s="22"/>
    </row>
    <row r="72" spans="2:8" x14ac:dyDescent="0.3">
      <c r="B72" s="1"/>
      <c r="C72" s="1"/>
      <c r="D72" s="29"/>
      <c r="E72" s="29"/>
      <c r="F72" s="22"/>
      <c r="G72" s="22"/>
      <c r="H72" s="22"/>
    </row>
    <row r="73" spans="2:8" x14ac:dyDescent="0.3">
      <c r="B73" s="1"/>
      <c r="C73" s="1"/>
      <c r="D73" s="29"/>
      <c r="E73" s="29"/>
      <c r="F73" s="22"/>
      <c r="G73" s="22"/>
      <c r="H73" s="22"/>
    </row>
    <row r="74" spans="2:8" x14ac:dyDescent="0.3">
      <c r="B74" s="1"/>
      <c r="C74" s="1"/>
      <c r="D74" s="29"/>
      <c r="E74" s="29"/>
      <c r="F74" s="22"/>
      <c r="G74" s="22"/>
      <c r="H74" s="22"/>
    </row>
    <row r="75" spans="2:8" x14ac:dyDescent="0.3">
      <c r="B75" s="1"/>
      <c r="C75" s="1"/>
      <c r="D75" s="29"/>
      <c r="E75" s="29"/>
      <c r="F75" s="22"/>
      <c r="G75" s="22"/>
      <c r="H75" s="22"/>
    </row>
    <row r="76" spans="2:8" x14ac:dyDescent="0.3">
      <c r="B76" s="1"/>
      <c r="C76" s="1"/>
      <c r="D76" s="29"/>
      <c r="E76" s="29"/>
      <c r="F76" s="22"/>
      <c r="G76" s="22"/>
      <c r="H76" s="22"/>
    </row>
    <row r="77" spans="2:8" x14ac:dyDescent="0.3">
      <c r="B77" s="1"/>
      <c r="C77" s="1"/>
      <c r="D77" s="29"/>
      <c r="E77" s="29"/>
      <c r="F77" s="22"/>
      <c r="G77" s="22"/>
      <c r="H77" s="22"/>
    </row>
    <row r="78" spans="2:8" x14ac:dyDescent="0.3">
      <c r="B78" s="1"/>
      <c r="C78" s="1"/>
      <c r="D78" s="29"/>
      <c r="E78" s="29"/>
      <c r="F78" s="22"/>
      <c r="G78" s="22"/>
      <c r="H78" s="22"/>
    </row>
    <row r="79" spans="2:8" x14ac:dyDescent="0.3">
      <c r="B79" s="1"/>
      <c r="C79" s="1"/>
      <c r="D79" s="29"/>
      <c r="E79" s="29"/>
      <c r="F79" s="22"/>
      <c r="G79" s="22"/>
      <c r="H79" s="22"/>
    </row>
    <row r="80" spans="2:8" x14ac:dyDescent="0.3">
      <c r="B80" s="1"/>
      <c r="C80" s="1"/>
      <c r="D80" s="29"/>
      <c r="E80" s="29"/>
      <c r="F80" s="22"/>
      <c r="G80" s="22"/>
      <c r="H80" s="22"/>
    </row>
    <row r="81" spans="2:8" x14ac:dyDescent="0.3">
      <c r="B81" s="1"/>
      <c r="C81" s="1"/>
      <c r="D81" s="29"/>
      <c r="E81" s="29"/>
      <c r="F81" s="22"/>
      <c r="G81" s="22"/>
      <c r="H81" s="22"/>
    </row>
    <row r="82" spans="2:8" x14ac:dyDescent="0.3">
      <c r="B82" s="1"/>
      <c r="C82" s="1"/>
      <c r="D82" s="29"/>
      <c r="E82" s="29"/>
      <c r="F82" s="22"/>
      <c r="G82" s="22"/>
      <c r="H82" s="22"/>
    </row>
    <row r="83" spans="2:8" x14ac:dyDescent="0.3">
      <c r="B83" s="1"/>
      <c r="C83" s="1"/>
      <c r="D83" s="29"/>
      <c r="E83" s="29"/>
      <c r="F83" s="22"/>
      <c r="G83" s="22"/>
      <c r="H83" s="22"/>
    </row>
    <row r="84" spans="2:8" x14ac:dyDescent="0.3">
      <c r="B84" s="1"/>
      <c r="C84" s="1"/>
      <c r="D84" s="29"/>
      <c r="E84" s="29"/>
      <c r="F84" s="22"/>
      <c r="G84" s="22"/>
      <c r="H84" s="22"/>
    </row>
    <row r="85" spans="2:8" x14ac:dyDescent="0.3">
      <c r="B85" s="1"/>
      <c r="C85" s="1"/>
      <c r="D85" s="29"/>
      <c r="E85" s="29"/>
      <c r="F85" s="22"/>
      <c r="G85" s="22"/>
      <c r="H85" s="22"/>
    </row>
    <row r="86" spans="2:8" x14ac:dyDescent="0.3">
      <c r="B86" s="1"/>
      <c r="C86" s="1"/>
      <c r="D86" s="29"/>
      <c r="E86" s="29"/>
      <c r="F86" s="22"/>
      <c r="G86" s="22"/>
      <c r="H86" s="22"/>
    </row>
    <row r="87" spans="2:8" x14ac:dyDescent="0.3">
      <c r="B87" s="1"/>
      <c r="C87" s="1"/>
      <c r="D87" s="29"/>
      <c r="E87" s="29"/>
      <c r="F87" s="22"/>
      <c r="G87" s="22"/>
      <c r="H87" s="22"/>
    </row>
    <row r="88" spans="2:8" x14ac:dyDescent="0.3">
      <c r="B88" s="1"/>
      <c r="C88" s="1"/>
      <c r="D88" s="29"/>
      <c r="E88" s="29"/>
      <c r="F88" s="22"/>
      <c r="G88" s="22"/>
      <c r="H88" s="22"/>
    </row>
    <row r="89" spans="2:8" x14ac:dyDescent="0.3">
      <c r="B89" s="1"/>
      <c r="C89" s="1"/>
      <c r="D89" s="29"/>
      <c r="E89" s="29"/>
      <c r="F89" s="22"/>
      <c r="G89" s="22"/>
      <c r="H89" s="22"/>
    </row>
    <row r="90" spans="2:8" x14ac:dyDescent="0.3">
      <c r="B90" s="1"/>
      <c r="C90" s="1"/>
      <c r="D90" s="29"/>
      <c r="E90" s="29"/>
      <c r="F90" s="22"/>
      <c r="G90" s="22"/>
      <c r="H90" s="22"/>
    </row>
    <row r="91" spans="2:8" x14ac:dyDescent="0.3">
      <c r="B91" s="1"/>
      <c r="C91" s="1"/>
      <c r="D91" s="29"/>
      <c r="E91" s="29"/>
      <c r="F91" s="22"/>
      <c r="G91" s="22"/>
      <c r="H91" s="22"/>
    </row>
    <row r="92" spans="2:8" x14ac:dyDescent="0.3">
      <c r="B92" s="1"/>
      <c r="C92" s="1"/>
      <c r="D92" s="29"/>
      <c r="E92" s="29"/>
      <c r="F92" s="22"/>
      <c r="G92" s="22"/>
      <c r="H92" s="22"/>
    </row>
    <row r="93" spans="2:8" x14ac:dyDescent="0.3">
      <c r="B93" s="1"/>
      <c r="C93" s="1"/>
      <c r="D93" s="29"/>
      <c r="E93" s="29"/>
      <c r="F93" s="22"/>
      <c r="G93" s="22"/>
      <c r="H93" s="22"/>
    </row>
    <row r="94" spans="2:8" x14ac:dyDescent="0.3">
      <c r="B94" s="1"/>
      <c r="C94" s="1"/>
      <c r="D94" s="29"/>
      <c r="E94" s="29"/>
      <c r="F94" s="22"/>
      <c r="G94" s="22"/>
      <c r="H94" s="22"/>
    </row>
    <row r="95" spans="2:8" x14ac:dyDescent="0.3">
      <c r="B95" s="1"/>
      <c r="C95" s="1"/>
      <c r="D95" s="29"/>
      <c r="E95" s="29"/>
      <c r="F95" s="22"/>
      <c r="G95" s="22"/>
      <c r="H95" s="22"/>
    </row>
    <row r="96" spans="2:8" x14ac:dyDescent="0.3">
      <c r="B96" s="1"/>
      <c r="C96" s="1"/>
      <c r="D96" s="29"/>
      <c r="E96" s="29"/>
      <c r="F96" s="22"/>
      <c r="G96" s="22"/>
      <c r="H96" s="22"/>
    </row>
    <row r="97" spans="2:8" x14ac:dyDescent="0.3">
      <c r="B97" s="1"/>
      <c r="C97" s="1"/>
      <c r="D97" s="29"/>
      <c r="E97" s="29"/>
      <c r="F97" s="22"/>
      <c r="G97" s="22"/>
      <c r="H97" s="22"/>
    </row>
    <row r="98" spans="2:8" x14ac:dyDescent="0.3">
      <c r="B98" s="1"/>
      <c r="C98" s="1"/>
      <c r="D98" s="29"/>
      <c r="E98" s="29"/>
      <c r="F98" s="22"/>
      <c r="G98" s="22"/>
      <c r="H98" s="22"/>
    </row>
    <row r="99" spans="2:8" x14ac:dyDescent="0.3">
      <c r="B99" s="1"/>
      <c r="C99" s="1"/>
      <c r="D99" s="29"/>
      <c r="E99" s="29"/>
      <c r="F99" s="22"/>
      <c r="G99" s="22"/>
      <c r="H99" s="22"/>
    </row>
    <row r="100" spans="2:8" x14ac:dyDescent="0.3">
      <c r="B100" s="1"/>
      <c r="C100" s="1"/>
      <c r="D100" s="29"/>
      <c r="E100" s="29"/>
      <c r="F100" s="22"/>
      <c r="G100" s="22"/>
      <c r="H100" s="22"/>
    </row>
    <row r="101" spans="2:8" x14ac:dyDescent="0.3">
      <c r="B101" s="1"/>
      <c r="C101" s="1"/>
      <c r="D101" s="29"/>
      <c r="E101" s="29"/>
      <c r="F101" s="22"/>
      <c r="G101" s="22"/>
      <c r="H101" s="22"/>
    </row>
    <row r="102" spans="2:8" x14ac:dyDescent="0.3">
      <c r="B102" s="1"/>
      <c r="C102" s="1"/>
      <c r="D102" s="29"/>
      <c r="E102" s="29"/>
      <c r="F102" s="22"/>
      <c r="G102" s="22"/>
      <c r="H102" s="22"/>
    </row>
    <row r="103" spans="2:8" x14ac:dyDescent="0.3">
      <c r="B103" s="1"/>
      <c r="C103" s="1"/>
      <c r="D103" s="29"/>
      <c r="E103" s="29"/>
      <c r="F103" s="22"/>
      <c r="G103" s="22"/>
      <c r="H103" s="22"/>
    </row>
    <row r="104" spans="2:8" x14ac:dyDescent="0.3">
      <c r="B104" s="1"/>
      <c r="C104" s="1"/>
      <c r="D104" s="29"/>
      <c r="E104" s="29"/>
      <c r="F104" s="22"/>
      <c r="G104" s="22"/>
      <c r="H104" s="22"/>
    </row>
    <row r="105" spans="2:8" x14ac:dyDescent="0.3">
      <c r="B105" s="1"/>
      <c r="C105" s="1"/>
      <c r="D105" s="29"/>
      <c r="E105" s="29"/>
      <c r="F105" s="22"/>
      <c r="G105" s="22"/>
      <c r="H105" s="22"/>
    </row>
    <row r="106" spans="2:8" x14ac:dyDescent="0.3">
      <c r="B106" s="1"/>
      <c r="C106" s="1"/>
      <c r="D106" s="29"/>
      <c r="E106" s="29"/>
      <c r="F106" s="22"/>
      <c r="G106" s="22"/>
      <c r="H106" s="22"/>
    </row>
    <row r="107" spans="2:8" x14ac:dyDescent="0.3">
      <c r="B107" s="1"/>
      <c r="C107" s="1"/>
      <c r="D107" s="29"/>
      <c r="E107" s="29"/>
      <c r="F107" s="22"/>
      <c r="G107" s="22"/>
      <c r="H107" s="22"/>
    </row>
    <row r="108" spans="2:8" x14ac:dyDescent="0.3">
      <c r="B108" s="1"/>
      <c r="C108" s="1"/>
      <c r="D108" s="29"/>
      <c r="E108" s="29"/>
      <c r="F108" s="22"/>
      <c r="G108" s="22"/>
      <c r="H108" s="22"/>
    </row>
    <row r="109" spans="2:8" x14ac:dyDescent="0.3">
      <c r="B109" s="1"/>
      <c r="C109" s="1"/>
      <c r="D109" s="29"/>
      <c r="E109" s="29"/>
      <c r="F109" s="22"/>
      <c r="G109" s="22"/>
      <c r="H109" s="22"/>
    </row>
    <row r="110" spans="2:8" x14ac:dyDescent="0.3">
      <c r="B110" s="1"/>
      <c r="C110" s="1"/>
      <c r="D110" s="29"/>
      <c r="E110" s="29"/>
      <c r="F110" s="22"/>
      <c r="G110" s="22"/>
      <c r="H110" s="22"/>
    </row>
    <row r="111" spans="2:8" x14ac:dyDescent="0.3">
      <c r="B111" s="1"/>
      <c r="C111" s="1"/>
      <c r="D111" s="29"/>
      <c r="E111" s="29"/>
      <c r="F111" s="22"/>
      <c r="G111" s="22"/>
      <c r="H111" s="22"/>
    </row>
    <row r="112" spans="2:8" x14ac:dyDescent="0.3">
      <c r="B112" s="1"/>
      <c r="C112" s="1"/>
      <c r="D112" s="29"/>
      <c r="E112" s="29"/>
      <c r="F112" s="22"/>
      <c r="G112" s="22"/>
      <c r="H112" s="22"/>
    </row>
    <row r="113" spans="2:8" x14ac:dyDescent="0.3">
      <c r="B113" s="1"/>
      <c r="C113" s="1"/>
      <c r="D113" s="29"/>
      <c r="E113" s="29"/>
      <c r="F113" s="22"/>
      <c r="G113" s="22"/>
      <c r="H113" s="22"/>
    </row>
    <row r="114" spans="2:8" x14ac:dyDescent="0.3">
      <c r="B114" s="1"/>
      <c r="C114" s="1"/>
      <c r="D114" s="29"/>
      <c r="E114" s="29"/>
      <c r="F114" s="22"/>
      <c r="G114" s="22"/>
      <c r="H114" s="22"/>
    </row>
    <row r="115" spans="2:8" x14ac:dyDescent="0.3">
      <c r="B115" s="1"/>
      <c r="C115" s="1"/>
      <c r="D115" s="29"/>
      <c r="E115" s="29"/>
      <c r="F115" s="22"/>
      <c r="G115" s="22"/>
      <c r="H115" s="22"/>
    </row>
    <row r="116" spans="2:8" x14ac:dyDescent="0.3">
      <c r="B116" s="1"/>
      <c r="C116" s="1"/>
      <c r="D116" s="29"/>
      <c r="E116" s="29"/>
      <c r="F116" s="22"/>
      <c r="G116" s="22"/>
      <c r="H116" s="22"/>
    </row>
    <row r="117" spans="2:8" x14ac:dyDescent="0.3">
      <c r="B117" s="1"/>
      <c r="C117" s="1"/>
      <c r="D117" s="29"/>
      <c r="E117" s="29"/>
      <c r="F117" s="22"/>
      <c r="G117" s="22"/>
      <c r="H117" s="22"/>
    </row>
    <row r="118" spans="2:8" x14ac:dyDescent="0.3">
      <c r="B118" s="1"/>
      <c r="C118" s="1"/>
      <c r="D118" s="29"/>
      <c r="E118" s="29"/>
      <c r="F118" s="22"/>
      <c r="G118" s="22"/>
      <c r="H118" s="22"/>
    </row>
    <row r="119" spans="2:8" x14ac:dyDescent="0.3">
      <c r="B119" s="1"/>
      <c r="C119" s="1"/>
      <c r="D119" s="29"/>
      <c r="E119" s="29"/>
      <c r="F119" s="22"/>
      <c r="G119" s="22"/>
      <c r="H119" s="22"/>
    </row>
    <row r="120" spans="2:8" x14ac:dyDescent="0.3">
      <c r="B120" s="1"/>
      <c r="C120" s="1"/>
      <c r="D120" s="29"/>
      <c r="E120" s="29"/>
      <c r="F120" s="22"/>
      <c r="G120" s="22"/>
      <c r="H120" s="22"/>
    </row>
    <row r="121" spans="2:8" x14ac:dyDescent="0.3">
      <c r="B121" s="1"/>
      <c r="C121" s="1"/>
      <c r="D121" s="29"/>
      <c r="E121" s="29"/>
      <c r="F121" s="22"/>
      <c r="G121" s="22"/>
      <c r="H121" s="22"/>
    </row>
    <row r="122" spans="2:8" x14ac:dyDescent="0.3">
      <c r="B122" s="1"/>
      <c r="C122" s="1"/>
      <c r="D122" s="29"/>
      <c r="E122" s="29"/>
      <c r="F122" s="22"/>
      <c r="G122" s="22"/>
      <c r="H122" s="22"/>
    </row>
    <row r="123" spans="2:8" x14ac:dyDescent="0.3">
      <c r="B123" s="1"/>
      <c r="C123" s="1"/>
      <c r="D123" s="29"/>
      <c r="E123" s="29"/>
      <c r="F123" s="22"/>
      <c r="G123" s="22"/>
      <c r="H123" s="22"/>
    </row>
    <row r="124" spans="2:8" x14ac:dyDescent="0.3">
      <c r="B124" s="1"/>
      <c r="C124" s="1"/>
      <c r="D124" s="29"/>
      <c r="E124" s="29"/>
      <c r="F124" s="22"/>
      <c r="G124" s="22"/>
      <c r="H124" s="22"/>
    </row>
    <row r="125" spans="2:8" x14ac:dyDescent="0.3">
      <c r="B125" s="1"/>
      <c r="C125" s="1"/>
      <c r="D125" s="29"/>
      <c r="E125" s="29"/>
      <c r="F125" s="22"/>
      <c r="G125" s="22"/>
      <c r="H125" s="22"/>
    </row>
    <row r="126" spans="2:8" x14ac:dyDescent="0.3">
      <c r="B126" s="1"/>
      <c r="C126" s="1"/>
      <c r="D126" s="29"/>
      <c r="E126" s="29"/>
      <c r="F126" s="22"/>
      <c r="G126" s="22"/>
      <c r="H126" s="22"/>
    </row>
    <row r="127" spans="2:8" x14ac:dyDescent="0.3">
      <c r="B127" s="1"/>
      <c r="C127" s="1"/>
      <c r="D127" s="29"/>
      <c r="E127" s="29"/>
      <c r="F127" s="22"/>
      <c r="G127" s="22"/>
      <c r="H127" s="22"/>
    </row>
    <row r="128" spans="2:8" x14ac:dyDescent="0.3">
      <c r="B128" s="1"/>
      <c r="C128" s="1"/>
      <c r="D128" s="29"/>
      <c r="E128" s="29"/>
      <c r="F128" s="22"/>
      <c r="G128" s="22"/>
      <c r="H128" s="22"/>
    </row>
    <row r="129" spans="2:8" x14ac:dyDescent="0.3">
      <c r="B129" s="1"/>
      <c r="C129" s="1"/>
      <c r="D129" s="29"/>
      <c r="E129" s="29"/>
      <c r="F129" s="22"/>
      <c r="G129" s="22"/>
      <c r="H129" s="22"/>
    </row>
    <row r="130" spans="2:8" x14ac:dyDescent="0.3">
      <c r="B130" s="1"/>
      <c r="C130" s="1"/>
      <c r="D130" s="29"/>
      <c r="E130" s="29"/>
      <c r="F130" s="22"/>
      <c r="G130" s="22"/>
      <c r="H130" s="22"/>
    </row>
    <row r="131" spans="2:8" x14ac:dyDescent="0.3">
      <c r="B131" s="1"/>
      <c r="C131" s="1"/>
      <c r="D131" s="29"/>
      <c r="E131" s="29"/>
      <c r="F131" s="22"/>
      <c r="G131" s="22"/>
      <c r="H131" s="22"/>
    </row>
    <row r="132" spans="2:8" x14ac:dyDescent="0.3">
      <c r="B132" s="1"/>
      <c r="C132" s="1"/>
      <c r="D132" s="29"/>
      <c r="E132" s="29"/>
      <c r="F132" s="22"/>
      <c r="G132" s="22"/>
      <c r="H132" s="22"/>
    </row>
    <row r="133" spans="2:8" x14ac:dyDescent="0.3">
      <c r="B133" s="1"/>
      <c r="C133" s="1"/>
      <c r="D133" s="29"/>
      <c r="E133" s="29"/>
      <c r="F133" s="22"/>
      <c r="G133" s="22"/>
      <c r="H133" s="22"/>
    </row>
    <row r="134" spans="2:8" x14ac:dyDescent="0.3">
      <c r="B134" s="1"/>
      <c r="C134" s="1"/>
      <c r="D134" s="29"/>
      <c r="E134" s="29"/>
      <c r="F134" s="22"/>
      <c r="G134" s="22"/>
      <c r="H134" s="22"/>
    </row>
    <row r="135" spans="2:8" x14ac:dyDescent="0.3">
      <c r="B135" s="1"/>
      <c r="C135" s="1"/>
      <c r="D135" s="29"/>
      <c r="E135" s="29"/>
      <c r="F135" s="22"/>
      <c r="G135" s="22"/>
      <c r="H135" s="22"/>
    </row>
    <row r="136" spans="2:8" x14ac:dyDescent="0.3">
      <c r="B136" s="1"/>
      <c r="C136" s="1"/>
      <c r="D136" s="29"/>
      <c r="E136" s="29"/>
      <c r="F136" s="22"/>
      <c r="G136" s="22"/>
      <c r="H136" s="22"/>
    </row>
    <row r="137" spans="2:8" x14ac:dyDescent="0.3">
      <c r="B137" s="1"/>
      <c r="C137" s="1"/>
      <c r="D137" s="29"/>
      <c r="E137" s="29"/>
      <c r="F137" s="22"/>
      <c r="G137" s="22"/>
      <c r="H137" s="22"/>
    </row>
    <row r="138" spans="2:8" x14ac:dyDescent="0.3">
      <c r="B138" s="1"/>
      <c r="C138" s="1"/>
      <c r="D138" s="29"/>
      <c r="E138" s="29"/>
      <c r="F138" s="22"/>
      <c r="G138" s="22"/>
      <c r="H138" s="22"/>
    </row>
    <row r="139" spans="2:8" x14ac:dyDescent="0.3">
      <c r="B139" s="1"/>
      <c r="C139" s="1"/>
      <c r="D139" s="29"/>
      <c r="E139" s="29"/>
      <c r="F139" s="22"/>
      <c r="G139" s="22"/>
      <c r="H139" s="22"/>
    </row>
    <row r="140" spans="2:8" x14ac:dyDescent="0.3">
      <c r="B140" s="1"/>
      <c r="C140" s="1"/>
      <c r="D140" s="29"/>
      <c r="E140" s="29"/>
      <c r="F140" s="22"/>
      <c r="G140" s="22"/>
      <c r="H140" s="22"/>
    </row>
    <row r="141" spans="2:8" x14ac:dyDescent="0.3">
      <c r="B141" s="1"/>
      <c r="C141" s="1"/>
      <c r="D141" s="29"/>
      <c r="E141" s="29"/>
      <c r="F141" s="22"/>
      <c r="G141" s="22"/>
      <c r="H141" s="22"/>
    </row>
    <row r="142" spans="2:8" x14ac:dyDescent="0.3">
      <c r="B142" s="1"/>
      <c r="C142" s="1"/>
      <c r="D142" s="29"/>
      <c r="E142" s="29"/>
      <c r="F142" s="22"/>
      <c r="G142" s="22"/>
      <c r="H142" s="22"/>
    </row>
    <row r="143" spans="2:8" x14ac:dyDescent="0.3">
      <c r="B143" s="1"/>
      <c r="C143" s="1"/>
      <c r="D143" s="29"/>
      <c r="E143" s="29"/>
      <c r="F143" s="22"/>
      <c r="G143" s="22"/>
      <c r="H143" s="22"/>
    </row>
    <row r="144" spans="2:8" x14ac:dyDescent="0.3">
      <c r="B144" s="1"/>
      <c r="C144" s="1"/>
      <c r="D144" s="29"/>
      <c r="E144" s="29"/>
      <c r="F144" s="22"/>
      <c r="G144" s="22"/>
      <c r="H144" s="22"/>
    </row>
    <row r="145" spans="2:8" x14ac:dyDescent="0.3">
      <c r="B145" s="1"/>
      <c r="C145" s="1"/>
      <c r="D145" s="29"/>
      <c r="E145" s="29"/>
      <c r="F145" s="22"/>
      <c r="G145" s="22"/>
      <c r="H145" s="22"/>
    </row>
    <row r="146" spans="2:8" x14ac:dyDescent="0.3">
      <c r="B146" s="1"/>
      <c r="C146" s="1"/>
      <c r="D146" s="29"/>
      <c r="E146" s="29"/>
      <c r="F146" s="22"/>
      <c r="G146" s="22"/>
      <c r="H146" s="22"/>
    </row>
    <row r="147" spans="2:8" x14ac:dyDescent="0.3">
      <c r="B147" s="1"/>
      <c r="C147" s="1"/>
      <c r="D147" s="29"/>
      <c r="E147" s="29"/>
      <c r="F147" s="22"/>
      <c r="G147" s="22"/>
      <c r="H147" s="22"/>
    </row>
    <row r="148" spans="2:8" x14ac:dyDescent="0.3">
      <c r="B148" s="1"/>
      <c r="C148" s="1"/>
      <c r="D148" s="29"/>
      <c r="E148" s="29"/>
      <c r="F148" s="22"/>
      <c r="G148" s="22"/>
      <c r="H148" s="2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I83"/>
  <sheetViews>
    <sheetView tabSelected="1" zoomScale="90" zoomScaleNormal="90" workbookViewId="0">
      <selection activeCell="F34" sqref="F34"/>
    </sheetView>
  </sheetViews>
  <sheetFormatPr baseColWidth="10" defaultRowHeight="14.4" x14ac:dyDescent="0.3"/>
  <cols>
    <col min="1" max="1" width="28.21875" customWidth="1"/>
    <col min="2" max="2" width="6.33203125" customWidth="1"/>
    <col min="3" max="3" width="6.21875" customWidth="1"/>
    <col min="4" max="4" width="7.6640625" bestFit="1" customWidth="1"/>
    <col min="5" max="17" width="4.77734375" customWidth="1"/>
    <col min="18" max="54" width="4.77734375" style="1" customWidth="1"/>
    <col min="55" max="55" width="10.88671875" customWidth="1"/>
  </cols>
  <sheetData>
    <row r="2" spans="1:61" ht="36.6" x14ac:dyDescent="0.7">
      <c r="B2" s="69">
        <v>2022</v>
      </c>
      <c r="C2" s="69"/>
      <c r="D2" s="69"/>
      <c r="E2" s="69"/>
      <c r="F2" s="69"/>
      <c r="G2" s="41"/>
      <c r="O2" s="8"/>
      <c r="P2" s="3" t="s">
        <v>12</v>
      </c>
      <c r="Q2" s="67" t="s">
        <v>25</v>
      </c>
      <c r="R2" s="67"/>
      <c r="S2" s="67"/>
      <c r="T2" s="67"/>
      <c r="U2" s="67"/>
      <c r="V2" s="8"/>
      <c r="W2" s="21" t="s">
        <v>33</v>
      </c>
      <c r="X2" s="21"/>
    </row>
    <row r="3" spans="1:61" ht="36.6" x14ac:dyDescent="0.7">
      <c r="B3" s="69"/>
      <c r="C3" s="69"/>
      <c r="D3" s="69"/>
      <c r="E3" s="69"/>
      <c r="F3" s="69"/>
      <c r="G3" s="41"/>
      <c r="O3" s="8"/>
      <c r="P3" s="4" t="s">
        <v>13</v>
      </c>
      <c r="Q3" s="68" t="s">
        <v>21</v>
      </c>
      <c r="R3" s="68"/>
      <c r="S3" s="68"/>
      <c r="T3" s="68"/>
      <c r="U3" s="68"/>
    </row>
    <row r="4" spans="1:61" ht="36.6" x14ac:dyDescent="0.7">
      <c r="B4" s="70"/>
      <c r="C4" s="70"/>
      <c r="D4" s="70"/>
      <c r="E4" s="70"/>
      <c r="F4" s="70"/>
      <c r="G4" s="41"/>
      <c r="O4" s="8"/>
      <c r="P4" s="5" t="s">
        <v>14</v>
      </c>
      <c r="Q4" s="68" t="s">
        <v>24</v>
      </c>
      <c r="R4" s="68"/>
      <c r="S4" s="68"/>
      <c r="T4" s="68"/>
      <c r="U4" s="68"/>
    </row>
    <row r="5" spans="1:61" x14ac:dyDescent="0.3">
      <c r="O5" s="8"/>
      <c r="P5" s="7" t="s">
        <v>11</v>
      </c>
      <c r="Q5" s="68" t="s">
        <v>29</v>
      </c>
      <c r="R5" s="68"/>
      <c r="S5" s="68"/>
      <c r="T5" s="68"/>
      <c r="U5" s="68"/>
    </row>
    <row r="6" spans="1:61" x14ac:dyDescent="0.3">
      <c r="O6" s="8"/>
      <c r="P6" s="9" t="s">
        <v>15</v>
      </c>
      <c r="Q6" s="68" t="s">
        <v>22</v>
      </c>
      <c r="R6" s="68"/>
      <c r="S6" s="68"/>
      <c r="T6" s="68"/>
      <c r="U6" s="68"/>
    </row>
    <row r="7" spans="1:61" x14ac:dyDescent="0.3">
      <c r="O7" s="8"/>
      <c r="P7" s="6" t="s">
        <v>16</v>
      </c>
      <c r="Q7" s="68" t="s">
        <v>30</v>
      </c>
      <c r="R7" s="68"/>
      <c r="S7" s="68"/>
      <c r="T7" s="68"/>
      <c r="U7" s="68"/>
    </row>
    <row r="8" spans="1:61" ht="15" thickBot="1" x14ac:dyDescent="0.35"/>
    <row r="9" spans="1:61" ht="21" customHeight="1" thickBot="1" x14ac:dyDescent="0.35">
      <c r="B9" s="64" t="s">
        <v>1</v>
      </c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6"/>
    </row>
    <row r="10" spans="1:61" ht="25.2" customHeight="1" thickBot="1" x14ac:dyDescent="0.35">
      <c r="B10" s="61" t="s">
        <v>2</v>
      </c>
      <c r="C10" s="62"/>
      <c r="D10" s="58" t="s">
        <v>3</v>
      </c>
      <c r="E10" s="63"/>
      <c r="F10" s="58" t="s">
        <v>5</v>
      </c>
      <c r="G10" s="59"/>
      <c r="H10" s="58" t="s">
        <v>6</v>
      </c>
      <c r="I10" s="59"/>
      <c r="J10" s="58" t="s">
        <v>6</v>
      </c>
      <c r="K10" s="59"/>
      <c r="L10" s="58" t="s">
        <v>7</v>
      </c>
      <c r="M10" s="59"/>
      <c r="N10" s="58" t="s">
        <v>2</v>
      </c>
      <c r="O10" s="59"/>
      <c r="P10" s="58" t="s">
        <v>3</v>
      </c>
      <c r="Q10" s="59"/>
      <c r="R10" s="58" t="s">
        <v>5</v>
      </c>
      <c r="S10" s="59"/>
      <c r="T10" s="58" t="s">
        <v>6</v>
      </c>
      <c r="U10" s="59"/>
      <c r="V10" s="58" t="s">
        <v>6</v>
      </c>
      <c r="W10" s="59"/>
      <c r="X10" s="58" t="s">
        <v>7</v>
      </c>
      <c r="Y10" s="59"/>
      <c r="Z10" s="58" t="s">
        <v>2</v>
      </c>
      <c r="AA10" s="59"/>
      <c r="AB10" s="58" t="s">
        <v>3</v>
      </c>
      <c r="AC10" s="59"/>
      <c r="AD10" s="58" t="s">
        <v>5</v>
      </c>
      <c r="AE10" s="59"/>
      <c r="AF10" s="58" t="s">
        <v>6</v>
      </c>
      <c r="AG10" s="59"/>
      <c r="AH10" s="58" t="s">
        <v>6</v>
      </c>
      <c r="AI10" s="59"/>
      <c r="AJ10" s="58" t="s">
        <v>7</v>
      </c>
      <c r="AK10" s="59"/>
      <c r="AL10" s="58" t="s">
        <v>2</v>
      </c>
      <c r="AM10" s="59"/>
      <c r="AN10" s="58" t="s">
        <v>3</v>
      </c>
      <c r="AO10" s="59"/>
      <c r="AP10" s="46" t="s">
        <v>4</v>
      </c>
      <c r="AQ10" s="58" t="s">
        <v>5</v>
      </c>
      <c r="AR10" s="59"/>
      <c r="AS10" s="58" t="s">
        <v>6</v>
      </c>
      <c r="AT10" s="59"/>
      <c r="AU10" s="58" t="s">
        <v>6</v>
      </c>
      <c r="AV10" s="59"/>
      <c r="AW10" s="58" t="s">
        <v>7</v>
      </c>
      <c r="AX10" s="59"/>
      <c r="AY10" s="58" t="s">
        <v>2</v>
      </c>
      <c r="AZ10" s="59"/>
      <c r="BA10" s="58" t="s">
        <v>3</v>
      </c>
      <c r="BB10" s="60"/>
    </row>
    <row r="11" spans="1:61" s="1" customFormat="1" ht="73.8" customHeight="1" thickBot="1" x14ac:dyDescent="0.35">
      <c r="A11" s="28" t="s">
        <v>35</v>
      </c>
      <c r="B11" s="50">
        <f>DATE(B2,MONTH(1&amp;"/"&amp;B9),1)</f>
        <v>44652</v>
      </c>
      <c r="C11" s="53">
        <v>44652</v>
      </c>
      <c r="D11" s="50">
        <f>B11+1</f>
        <v>44653</v>
      </c>
      <c r="E11" s="55">
        <f>C11+1</f>
        <v>44653</v>
      </c>
      <c r="F11" s="50">
        <v>44655</v>
      </c>
      <c r="G11" s="55">
        <v>44655</v>
      </c>
      <c r="H11" s="54">
        <f>F11+1</f>
        <v>44656</v>
      </c>
      <c r="I11" s="51">
        <v>44656</v>
      </c>
      <c r="J11" s="52">
        <f>H11+1</f>
        <v>44657</v>
      </c>
      <c r="K11" s="51">
        <v>44657</v>
      </c>
      <c r="L11" s="52">
        <f>J11+1</f>
        <v>44658</v>
      </c>
      <c r="M11" s="51">
        <v>44658</v>
      </c>
      <c r="N11" s="52">
        <f>L11+1</f>
        <v>44659</v>
      </c>
      <c r="O11" s="51">
        <v>44659</v>
      </c>
      <c r="P11" s="52">
        <f>N11+1</f>
        <v>44660</v>
      </c>
      <c r="Q11" s="51">
        <v>44660</v>
      </c>
      <c r="R11" s="52">
        <v>44662</v>
      </c>
      <c r="S11" s="51">
        <v>44662</v>
      </c>
      <c r="T11" s="52">
        <f>R11+1</f>
        <v>44663</v>
      </c>
      <c r="U11" s="51">
        <v>44663</v>
      </c>
      <c r="V11" s="52">
        <f>T11+1</f>
        <v>44664</v>
      </c>
      <c r="W11" s="52">
        <v>44664</v>
      </c>
      <c r="X11" s="52">
        <f>V11+1</f>
        <v>44665</v>
      </c>
      <c r="Y11" s="51">
        <v>44665</v>
      </c>
      <c r="Z11" s="52">
        <f>X11+1</f>
        <v>44666</v>
      </c>
      <c r="AA11" s="51">
        <v>44666</v>
      </c>
      <c r="AB11" s="52">
        <v>44667</v>
      </c>
      <c r="AC11" s="51">
        <v>44667</v>
      </c>
      <c r="AD11" s="52">
        <v>44669</v>
      </c>
      <c r="AE11" s="51">
        <v>44669</v>
      </c>
      <c r="AF11" s="52">
        <f>AD11+1</f>
        <v>44670</v>
      </c>
      <c r="AG11" s="51">
        <v>44670</v>
      </c>
      <c r="AH11" s="52">
        <f>AF11+1</f>
        <v>44671</v>
      </c>
      <c r="AI11" s="51">
        <v>44671</v>
      </c>
      <c r="AJ11" s="52">
        <f>AH11+1</f>
        <v>44672</v>
      </c>
      <c r="AK11" s="51">
        <v>44672</v>
      </c>
      <c r="AL11" s="52">
        <f>AJ11+1</f>
        <v>44673</v>
      </c>
      <c r="AM11" s="51">
        <v>44673</v>
      </c>
      <c r="AN11" s="52">
        <f>AL11+1</f>
        <v>44674</v>
      </c>
      <c r="AO11" s="51">
        <v>44674</v>
      </c>
      <c r="AP11" s="45">
        <f>AN11+1</f>
        <v>44675</v>
      </c>
      <c r="AQ11" s="52">
        <f t="shared" ref="AQ11" si="0">AP11+1</f>
        <v>44676</v>
      </c>
      <c r="AR11" s="51">
        <v>44676</v>
      </c>
      <c r="AS11" s="52">
        <f>AQ11+1</f>
        <v>44677</v>
      </c>
      <c r="AT11" s="51">
        <v>44677</v>
      </c>
      <c r="AU11" s="52">
        <f>AS11+1</f>
        <v>44678</v>
      </c>
      <c r="AV11" s="51">
        <v>44678</v>
      </c>
      <c r="AW11" s="52">
        <f>AU11+1</f>
        <v>44679</v>
      </c>
      <c r="AX11" s="51">
        <v>44679</v>
      </c>
      <c r="AY11" s="52">
        <f>AW11+1</f>
        <v>44680</v>
      </c>
      <c r="AZ11" s="51">
        <v>44680</v>
      </c>
      <c r="BA11" s="52">
        <f>EOMONTH(B11,0)</f>
        <v>44681</v>
      </c>
      <c r="BB11" s="53">
        <v>44681</v>
      </c>
    </row>
    <row r="12" spans="1:61" s="1" customFormat="1" ht="73.8" customHeight="1" thickBot="1" x14ac:dyDescent="0.35">
      <c r="A12" s="43"/>
      <c r="B12" s="47" t="s">
        <v>6</v>
      </c>
      <c r="C12" s="47" t="s">
        <v>44</v>
      </c>
      <c r="D12" s="47" t="s">
        <v>6</v>
      </c>
      <c r="E12" s="47" t="s">
        <v>44</v>
      </c>
      <c r="F12" s="47" t="s">
        <v>6</v>
      </c>
      <c r="G12" s="47" t="s">
        <v>44</v>
      </c>
      <c r="H12" s="47" t="s">
        <v>6</v>
      </c>
      <c r="I12" s="47" t="s">
        <v>44</v>
      </c>
      <c r="J12" s="47" t="s">
        <v>6</v>
      </c>
      <c r="K12" s="47" t="s">
        <v>44</v>
      </c>
      <c r="L12" s="47" t="s">
        <v>6</v>
      </c>
      <c r="M12" s="47" t="s">
        <v>44</v>
      </c>
      <c r="N12" s="47" t="s">
        <v>6</v>
      </c>
      <c r="O12" s="47" t="s">
        <v>44</v>
      </c>
      <c r="P12" s="47" t="s">
        <v>6</v>
      </c>
      <c r="Q12" s="47" t="s">
        <v>44</v>
      </c>
      <c r="R12" s="47" t="s">
        <v>6</v>
      </c>
      <c r="S12" s="47" t="s">
        <v>44</v>
      </c>
      <c r="T12" s="47" t="s">
        <v>6</v>
      </c>
      <c r="U12" s="47" t="s">
        <v>44</v>
      </c>
      <c r="V12" s="47" t="s">
        <v>6</v>
      </c>
      <c r="W12" s="47" t="s">
        <v>44</v>
      </c>
      <c r="X12" s="47" t="s">
        <v>6</v>
      </c>
      <c r="Y12" s="47" t="s">
        <v>44</v>
      </c>
      <c r="Z12" s="47" t="s">
        <v>6</v>
      </c>
      <c r="AA12" s="47" t="s">
        <v>44</v>
      </c>
      <c r="AB12" s="47" t="s">
        <v>6</v>
      </c>
      <c r="AC12" s="47" t="s">
        <v>44</v>
      </c>
      <c r="AD12" s="47" t="s">
        <v>6</v>
      </c>
      <c r="AE12" s="47" t="s">
        <v>44</v>
      </c>
      <c r="AF12" s="47" t="s">
        <v>6</v>
      </c>
      <c r="AG12" s="47" t="s">
        <v>44</v>
      </c>
      <c r="AH12" s="47" t="s">
        <v>6</v>
      </c>
      <c r="AI12" s="47" t="s">
        <v>44</v>
      </c>
      <c r="AJ12" s="47" t="s">
        <v>6</v>
      </c>
      <c r="AK12" s="47" t="s">
        <v>44</v>
      </c>
      <c r="AL12" s="47" t="s">
        <v>6</v>
      </c>
      <c r="AM12" s="47" t="s">
        <v>44</v>
      </c>
      <c r="AN12" s="47" t="s">
        <v>6</v>
      </c>
      <c r="AO12" s="47" t="s">
        <v>44</v>
      </c>
      <c r="AP12" s="48"/>
      <c r="AQ12" s="47" t="s">
        <v>6</v>
      </c>
      <c r="AR12" s="47" t="s">
        <v>44</v>
      </c>
      <c r="AS12" s="47" t="s">
        <v>6</v>
      </c>
      <c r="AT12" s="47" t="s">
        <v>44</v>
      </c>
      <c r="AU12" s="47" t="s">
        <v>6</v>
      </c>
      <c r="AV12" s="47" t="s">
        <v>44</v>
      </c>
      <c r="AW12" s="47" t="s">
        <v>6</v>
      </c>
      <c r="AX12" s="47" t="s">
        <v>44</v>
      </c>
      <c r="AY12" s="47" t="s">
        <v>6</v>
      </c>
      <c r="AZ12" s="47" t="s">
        <v>44</v>
      </c>
      <c r="BA12" s="47" t="s">
        <v>6</v>
      </c>
      <c r="BB12" s="47" t="s">
        <v>44</v>
      </c>
    </row>
    <row r="13" spans="1:61" ht="18.600000000000001" thickBot="1" x14ac:dyDescent="0.4">
      <c r="A13" s="42" t="s">
        <v>34</v>
      </c>
      <c r="B13" s="71">
        <f>DAY(B11)</f>
        <v>1</v>
      </c>
      <c r="C13" s="72"/>
      <c r="D13" s="71">
        <f t="shared" ref="D13:AP13" si="1">DAY(D11)</f>
        <v>2</v>
      </c>
      <c r="E13" s="72"/>
      <c r="F13" s="56">
        <v>4</v>
      </c>
      <c r="G13" s="57"/>
      <c r="H13" s="56">
        <v>5</v>
      </c>
      <c r="I13" s="57"/>
      <c r="J13" s="56">
        <v>6</v>
      </c>
      <c r="K13" s="57"/>
      <c r="L13" s="56">
        <v>7</v>
      </c>
      <c r="M13" s="57"/>
      <c r="N13" s="56">
        <v>8</v>
      </c>
      <c r="O13" s="57"/>
      <c r="P13" s="56">
        <v>9</v>
      </c>
      <c r="Q13" s="57"/>
      <c r="R13" s="56">
        <v>11</v>
      </c>
      <c r="S13" s="57"/>
      <c r="T13" s="56">
        <v>12</v>
      </c>
      <c r="U13" s="57"/>
      <c r="V13" s="56">
        <v>13</v>
      </c>
      <c r="W13" s="57"/>
      <c r="X13" s="56">
        <v>14</v>
      </c>
      <c r="Y13" s="57"/>
      <c r="Z13" s="56">
        <v>15</v>
      </c>
      <c r="AA13" s="57"/>
      <c r="AB13" s="56">
        <v>16</v>
      </c>
      <c r="AC13" s="57"/>
      <c r="AD13" s="56">
        <v>18</v>
      </c>
      <c r="AE13" s="57"/>
      <c r="AF13" s="56">
        <v>19</v>
      </c>
      <c r="AG13" s="57"/>
      <c r="AH13" s="56">
        <v>20</v>
      </c>
      <c r="AI13" s="57"/>
      <c r="AJ13" s="56">
        <v>21</v>
      </c>
      <c r="AK13" s="57"/>
      <c r="AL13" s="56">
        <v>22</v>
      </c>
      <c r="AM13" s="57"/>
      <c r="AN13" s="56">
        <v>23</v>
      </c>
      <c r="AO13" s="57"/>
      <c r="AP13" s="49">
        <f t="shared" si="1"/>
        <v>24</v>
      </c>
      <c r="AQ13" s="56">
        <v>25</v>
      </c>
      <c r="AR13" s="57"/>
      <c r="AS13" s="56">
        <v>26</v>
      </c>
      <c r="AT13" s="57"/>
      <c r="AU13" s="56">
        <v>27</v>
      </c>
      <c r="AV13" s="57"/>
      <c r="AW13" s="56">
        <v>28</v>
      </c>
      <c r="AX13" s="57"/>
      <c r="AY13" s="56">
        <v>29</v>
      </c>
      <c r="AZ13" s="57"/>
      <c r="BA13" s="56">
        <v>30</v>
      </c>
      <c r="BB13" s="57"/>
      <c r="BC13" s="32" t="s">
        <v>37</v>
      </c>
      <c r="BD13" s="36" t="s">
        <v>38</v>
      </c>
      <c r="BE13" s="37" t="s">
        <v>39</v>
      </c>
      <c r="BF13" s="38" t="s">
        <v>40</v>
      </c>
      <c r="BG13" s="39" t="s">
        <v>41</v>
      </c>
      <c r="BH13" s="40" t="s">
        <v>42</v>
      </c>
      <c r="BI13" s="35" t="s">
        <v>43</v>
      </c>
    </row>
    <row r="14" spans="1:61" x14ac:dyDescent="0.3">
      <c r="A14" s="25"/>
      <c r="B14" s="44" t="e">
        <f>VLOOKUP("agab louisa",NOM[],5)</f>
        <v>#N/A</v>
      </c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  <c r="AP14" s="44"/>
      <c r="AQ14" s="44"/>
      <c r="AR14" s="44"/>
      <c r="AS14" s="44"/>
      <c r="AT14" s="44"/>
      <c r="AU14" s="44"/>
      <c r="AV14" s="44"/>
      <c r="AW14" s="44"/>
      <c r="AX14" s="44"/>
      <c r="AY14" s="44"/>
      <c r="AZ14" s="44"/>
      <c r="BA14" s="44"/>
      <c r="BB14" s="44"/>
      <c r="BC14" s="31">
        <f t="shared" ref="BC14:BC45" si="2">COUNTIF(B14:BB14,"CP")</f>
        <v>0</v>
      </c>
      <c r="BD14" s="31">
        <f t="shared" ref="BD14:BD45" si="3">COUNTIF($B$14:$BB$14,"R")</f>
        <v>0</v>
      </c>
      <c r="BE14" s="31">
        <f t="shared" ref="BE14:BE45" si="4">COUNTIF(B14:BB14,"F")</f>
        <v>0</v>
      </c>
      <c r="BF14" s="31">
        <f t="shared" ref="BF14:BF45" si="5">COUNTIF(B14:BB14,"AM")</f>
        <v>0</v>
      </c>
      <c r="BG14" s="31">
        <f>COUNTIF($B$14:$BB$14,"CM")</f>
        <v>0</v>
      </c>
      <c r="BH14" s="31">
        <f>COUNTIF($B$14:$BB$14,"CPA")</f>
        <v>0</v>
      </c>
      <c r="BI14" s="31">
        <f>COUNTIF($B$14:$BB$14,"CPSS")</f>
        <v>0</v>
      </c>
    </row>
    <row r="15" spans="1:61" x14ac:dyDescent="0.3">
      <c r="A15" s="25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31">
        <f t="shared" si="2"/>
        <v>0</v>
      </c>
      <c r="BD15" s="31">
        <f t="shared" si="3"/>
        <v>0</v>
      </c>
      <c r="BE15" s="31">
        <f t="shared" si="4"/>
        <v>0</v>
      </c>
      <c r="BF15" s="31">
        <f t="shared" si="5"/>
        <v>0</v>
      </c>
      <c r="BG15" s="34">
        <f t="shared" ref="BG15:BG46" si="6">COUNTIF(E15:BD15,CM)</f>
        <v>0</v>
      </c>
      <c r="BH15" s="33">
        <f t="shared" ref="BH15:BH46" si="7">COUNTIF(B15:BB15,"CPA")</f>
        <v>0</v>
      </c>
      <c r="BI15" s="33">
        <f t="shared" ref="BI15:BI46" si="8">COUNTIF(D15:BC15,"CPSS")</f>
        <v>0</v>
      </c>
    </row>
    <row r="16" spans="1:61" x14ac:dyDescent="0.3">
      <c r="A16" s="25"/>
      <c r="B16" s="44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31">
        <f t="shared" si="2"/>
        <v>0</v>
      </c>
      <c r="BD16" s="31">
        <f t="shared" si="3"/>
        <v>0</v>
      </c>
      <c r="BE16" s="31">
        <f t="shared" si="4"/>
        <v>0</v>
      </c>
      <c r="BF16" s="31">
        <f t="shared" si="5"/>
        <v>0</v>
      </c>
      <c r="BG16" s="34">
        <f t="shared" si="6"/>
        <v>0</v>
      </c>
      <c r="BH16" s="33">
        <f t="shared" si="7"/>
        <v>0</v>
      </c>
      <c r="BI16" s="33">
        <f t="shared" si="8"/>
        <v>0</v>
      </c>
    </row>
    <row r="17" spans="1:61" x14ac:dyDescent="0.3">
      <c r="A17" s="25"/>
      <c r="B17" s="44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31">
        <f t="shared" si="2"/>
        <v>0</v>
      </c>
      <c r="BD17" s="31">
        <f t="shared" si="3"/>
        <v>0</v>
      </c>
      <c r="BE17" s="31">
        <f t="shared" si="4"/>
        <v>0</v>
      </c>
      <c r="BF17" s="31">
        <f t="shared" si="5"/>
        <v>0</v>
      </c>
      <c r="BG17" s="34">
        <f t="shared" si="6"/>
        <v>0</v>
      </c>
      <c r="BH17" s="33">
        <f t="shared" si="7"/>
        <v>0</v>
      </c>
      <c r="BI17" s="33">
        <f t="shared" si="8"/>
        <v>0</v>
      </c>
    </row>
    <row r="18" spans="1:61" x14ac:dyDescent="0.3">
      <c r="A18" s="25"/>
      <c r="B18" s="44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31">
        <f t="shared" si="2"/>
        <v>0</v>
      </c>
      <c r="BD18" s="31">
        <f t="shared" si="3"/>
        <v>0</v>
      </c>
      <c r="BE18" s="31">
        <f t="shared" si="4"/>
        <v>0</v>
      </c>
      <c r="BF18" s="31">
        <f t="shared" si="5"/>
        <v>0</v>
      </c>
      <c r="BG18" s="34">
        <f t="shared" si="6"/>
        <v>0</v>
      </c>
      <c r="BH18" s="33">
        <f t="shared" si="7"/>
        <v>0</v>
      </c>
      <c r="BI18" s="33">
        <f t="shared" si="8"/>
        <v>0</v>
      </c>
    </row>
    <row r="19" spans="1:61" x14ac:dyDescent="0.3">
      <c r="A19" s="25"/>
      <c r="B19" s="44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31">
        <f t="shared" si="2"/>
        <v>0</v>
      </c>
      <c r="BD19" s="31">
        <f t="shared" si="3"/>
        <v>0</v>
      </c>
      <c r="BE19" s="31">
        <f t="shared" si="4"/>
        <v>0</v>
      </c>
      <c r="BF19" s="31">
        <f t="shared" si="5"/>
        <v>0</v>
      </c>
      <c r="BG19" s="34">
        <f t="shared" si="6"/>
        <v>0</v>
      </c>
      <c r="BH19" s="33">
        <f t="shared" si="7"/>
        <v>0</v>
      </c>
      <c r="BI19" s="33">
        <f t="shared" si="8"/>
        <v>0</v>
      </c>
    </row>
    <row r="20" spans="1:61" x14ac:dyDescent="0.3">
      <c r="A20" s="25"/>
      <c r="B20" s="44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31">
        <f t="shared" si="2"/>
        <v>0</v>
      </c>
      <c r="BD20" s="31">
        <f t="shared" si="3"/>
        <v>0</v>
      </c>
      <c r="BE20" s="31">
        <f t="shared" si="4"/>
        <v>0</v>
      </c>
      <c r="BF20" s="31">
        <f t="shared" si="5"/>
        <v>0</v>
      </c>
      <c r="BG20" s="34">
        <f t="shared" si="6"/>
        <v>0</v>
      </c>
      <c r="BH20" s="33">
        <f t="shared" si="7"/>
        <v>0</v>
      </c>
      <c r="BI20" s="33">
        <f t="shared" si="8"/>
        <v>0</v>
      </c>
    </row>
    <row r="21" spans="1:61" x14ac:dyDescent="0.3">
      <c r="A21" s="25"/>
      <c r="B21" s="44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31">
        <f t="shared" si="2"/>
        <v>0</v>
      </c>
      <c r="BD21" s="31">
        <f t="shared" si="3"/>
        <v>0</v>
      </c>
      <c r="BE21" s="31">
        <f t="shared" si="4"/>
        <v>0</v>
      </c>
      <c r="BF21" s="31">
        <f t="shared" si="5"/>
        <v>0</v>
      </c>
      <c r="BG21" s="34">
        <f t="shared" si="6"/>
        <v>0</v>
      </c>
      <c r="BH21" s="33">
        <f t="shared" si="7"/>
        <v>0</v>
      </c>
      <c r="BI21" s="33">
        <f t="shared" si="8"/>
        <v>0</v>
      </c>
    </row>
    <row r="22" spans="1:61" x14ac:dyDescent="0.3">
      <c r="A22" s="25"/>
      <c r="B22" s="44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31">
        <f t="shared" si="2"/>
        <v>0</v>
      </c>
      <c r="BD22" s="31">
        <f t="shared" si="3"/>
        <v>0</v>
      </c>
      <c r="BE22" s="31">
        <f t="shared" si="4"/>
        <v>0</v>
      </c>
      <c r="BF22" s="31">
        <f t="shared" si="5"/>
        <v>0</v>
      </c>
      <c r="BG22" s="34">
        <f t="shared" si="6"/>
        <v>0</v>
      </c>
      <c r="BH22" s="33">
        <f t="shared" si="7"/>
        <v>0</v>
      </c>
      <c r="BI22" s="33">
        <f t="shared" si="8"/>
        <v>0</v>
      </c>
    </row>
    <row r="23" spans="1:61" x14ac:dyDescent="0.3">
      <c r="A23" s="25"/>
      <c r="B23" s="44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31">
        <f t="shared" si="2"/>
        <v>0</v>
      </c>
      <c r="BD23" s="31">
        <f t="shared" si="3"/>
        <v>0</v>
      </c>
      <c r="BE23" s="31">
        <f t="shared" si="4"/>
        <v>0</v>
      </c>
      <c r="BF23" s="31">
        <f t="shared" si="5"/>
        <v>0</v>
      </c>
      <c r="BG23" s="34">
        <f t="shared" si="6"/>
        <v>0</v>
      </c>
      <c r="BH23" s="33">
        <f t="shared" si="7"/>
        <v>0</v>
      </c>
      <c r="BI23" s="33">
        <f t="shared" si="8"/>
        <v>0</v>
      </c>
    </row>
    <row r="24" spans="1:61" x14ac:dyDescent="0.3">
      <c r="A24" s="25"/>
      <c r="B24" s="44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31">
        <f t="shared" si="2"/>
        <v>0</v>
      </c>
      <c r="BD24" s="31">
        <f t="shared" si="3"/>
        <v>0</v>
      </c>
      <c r="BE24" s="31">
        <f t="shared" si="4"/>
        <v>0</v>
      </c>
      <c r="BF24" s="31">
        <f t="shared" si="5"/>
        <v>0</v>
      </c>
      <c r="BG24" s="34">
        <f t="shared" si="6"/>
        <v>0</v>
      </c>
      <c r="BH24" s="33">
        <f t="shared" si="7"/>
        <v>0</v>
      </c>
      <c r="BI24" s="33">
        <f t="shared" si="8"/>
        <v>0</v>
      </c>
    </row>
    <row r="25" spans="1:61" x14ac:dyDescent="0.3">
      <c r="A25" s="25"/>
      <c r="B25" s="44"/>
      <c r="C25" s="23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31">
        <f t="shared" si="2"/>
        <v>0</v>
      </c>
      <c r="BD25" s="31">
        <f t="shared" si="3"/>
        <v>0</v>
      </c>
      <c r="BE25" s="31">
        <f t="shared" si="4"/>
        <v>0</v>
      </c>
      <c r="BF25" s="31">
        <f t="shared" si="5"/>
        <v>0</v>
      </c>
      <c r="BG25" s="34">
        <f t="shared" si="6"/>
        <v>0</v>
      </c>
      <c r="BH25" s="33">
        <f t="shared" si="7"/>
        <v>0</v>
      </c>
      <c r="BI25" s="33">
        <f t="shared" si="8"/>
        <v>0</v>
      </c>
    </row>
    <row r="26" spans="1:61" x14ac:dyDescent="0.3">
      <c r="A26" s="25"/>
      <c r="B26" s="44"/>
      <c r="C26" s="23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31">
        <f t="shared" si="2"/>
        <v>0</v>
      </c>
      <c r="BD26" s="31">
        <f t="shared" si="3"/>
        <v>0</v>
      </c>
      <c r="BE26" s="31">
        <f t="shared" si="4"/>
        <v>0</v>
      </c>
      <c r="BF26" s="31">
        <f t="shared" si="5"/>
        <v>0</v>
      </c>
      <c r="BG26" s="34">
        <f t="shared" si="6"/>
        <v>0</v>
      </c>
      <c r="BH26" s="33">
        <f t="shared" si="7"/>
        <v>0</v>
      </c>
      <c r="BI26" s="33">
        <f t="shared" si="8"/>
        <v>0</v>
      </c>
    </row>
    <row r="27" spans="1:61" x14ac:dyDescent="0.3">
      <c r="A27" s="25"/>
      <c r="B27" s="44"/>
      <c r="C27" s="23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31">
        <f t="shared" si="2"/>
        <v>0</v>
      </c>
      <c r="BD27" s="31">
        <f t="shared" si="3"/>
        <v>0</v>
      </c>
      <c r="BE27" s="31">
        <f t="shared" si="4"/>
        <v>0</v>
      </c>
      <c r="BF27" s="31">
        <f t="shared" si="5"/>
        <v>0</v>
      </c>
      <c r="BG27" s="34">
        <f t="shared" si="6"/>
        <v>0</v>
      </c>
      <c r="BH27" s="33">
        <f t="shared" si="7"/>
        <v>0</v>
      </c>
      <c r="BI27" s="33">
        <f t="shared" si="8"/>
        <v>0</v>
      </c>
    </row>
    <row r="28" spans="1:61" x14ac:dyDescent="0.3">
      <c r="A28" s="25"/>
      <c r="B28" s="44"/>
      <c r="C28" s="23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31">
        <f t="shared" si="2"/>
        <v>0</v>
      </c>
      <c r="BD28" s="31">
        <f t="shared" si="3"/>
        <v>0</v>
      </c>
      <c r="BE28" s="31">
        <f t="shared" si="4"/>
        <v>0</v>
      </c>
      <c r="BF28" s="31">
        <f t="shared" si="5"/>
        <v>0</v>
      </c>
      <c r="BG28" s="34">
        <f t="shared" si="6"/>
        <v>0</v>
      </c>
      <c r="BH28" s="33">
        <f t="shared" si="7"/>
        <v>0</v>
      </c>
      <c r="BI28" s="33">
        <f t="shared" si="8"/>
        <v>0</v>
      </c>
    </row>
    <row r="29" spans="1:61" x14ac:dyDescent="0.3">
      <c r="A29" s="25"/>
      <c r="B29" s="44"/>
      <c r="C29" s="23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31">
        <f t="shared" si="2"/>
        <v>0</v>
      </c>
      <c r="BD29" s="31">
        <f t="shared" si="3"/>
        <v>0</v>
      </c>
      <c r="BE29" s="31">
        <f t="shared" si="4"/>
        <v>0</v>
      </c>
      <c r="BF29" s="31">
        <f t="shared" si="5"/>
        <v>0</v>
      </c>
      <c r="BG29" s="34">
        <f t="shared" si="6"/>
        <v>0</v>
      </c>
      <c r="BH29" s="33">
        <f t="shared" si="7"/>
        <v>0</v>
      </c>
      <c r="BI29" s="33">
        <f t="shared" si="8"/>
        <v>0</v>
      </c>
    </row>
    <row r="30" spans="1:61" x14ac:dyDescent="0.3">
      <c r="A30" s="25"/>
      <c r="B30" s="44"/>
      <c r="C30" s="23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31">
        <f t="shared" si="2"/>
        <v>0</v>
      </c>
      <c r="BD30" s="31">
        <f t="shared" si="3"/>
        <v>0</v>
      </c>
      <c r="BE30" s="31">
        <f t="shared" si="4"/>
        <v>0</v>
      </c>
      <c r="BF30" s="31">
        <f t="shared" si="5"/>
        <v>0</v>
      </c>
      <c r="BG30" s="34">
        <f t="shared" si="6"/>
        <v>0</v>
      </c>
      <c r="BH30" s="33">
        <f t="shared" si="7"/>
        <v>0</v>
      </c>
      <c r="BI30" s="33">
        <f t="shared" si="8"/>
        <v>0</v>
      </c>
    </row>
    <row r="31" spans="1:61" x14ac:dyDescent="0.3">
      <c r="A31" s="25"/>
      <c r="B31" s="44"/>
      <c r="C31" s="23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31">
        <f t="shared" si="2"/>
        <v>0</v>
      </c>
      <c r="BD31" s="31">
        <f t="shared" si="3"/>
        <v>0</v>
      </c>
      <c r="BE31" s="31">
        <f t="shared" si="4"/>
        <v>0</v>
      </c>
      <c r="BF31" s="31">
        <f t="shared" si="5"/>
        <v>0</v>
      </c>
      <c r="BG31" s="34">
        <f t="shared" si="6"/>
        <v>0</v>
      </c>
      <c r="BH31" s="33">
        <f t="shared" si="7"/>
        <v>0</v>
      </c>
      <c r="BI31" s="33">
        <f t="shared" si="8"/>
        <v>0</v>
      </c>
    </row>
    <row r="32" spans="1:61" x14ac:dyDescent="0.3">
      <c r="A32" s="25"/>
      <c r="B32" s="44"/>
      <c r="C32" s="23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31">
        <f t="shared" si="2"/>
        <v>0</v>
      </c>
      <c r="BD32" s="31">
        <f t="shared" si="3"/>
        <v>0</v>
      </c>
      <c r="BE32" s="31">
        <f t="shared" si="4"/>
        <v>0</v>
      </c>
      <c r="BF32" s="31">
        <f t="shared" si="5"/>
        <v>0</v>
      </c>
      <c r="BG32" s="34">
        <f t="shared" si="6"/>
        <v>0</v>
      </c>
      <c r="BH32" s="33">
        <f t="shared" si="7"/>
        <v>0</v>
      </c>
      <c r="BI32" s="33">
        <f t="shared" si="8"/>
        <v>0</v>
      </c>
    </row>
    <row r="33" spans="1:61" x14ac:dyDescent="0.3">
      <c r="A33" s="25"/>
      <c r="B33" s="44"/>
      <c r="C33" s="23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31">
        <f t="shared" si="2"/>
        <v>0</v>
      </c>
      <c r="BD33" s="31">
        <f t="shared" si="3"/>
        <v>0</v>
      </c>
      <c r="BE33" s="31">
        <f t="shared" si="4"/>
        <v>0</v>
      </c>
      <c r="BF33" s="31">
        <f t="shared" si="5"/>
        <v>0</v>
      </c>
      <c r="BG33" s="34">
        <f t="shared" si="6"/>
        <v>0</v>
      </c>
      <c r="BH33" s="33">
        <f t="shared" si="7"/>
        <v>0</v>
      </c>
      <c r="BI33" s="33">
        <f t="shared" si="8"/>
        <v>0</v>
      </c>
    </row>
    <row r="34" spans="1:61" x14ac:dyDescent="0.3">
      <c r="A34" s="25"/>
      <c r="B34" s="44"/>
      <c r="C34" s="23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31">
        <f t="shared" si="2"/>
        <v>0</v>
      </c>
      <c r="BD34" s="31">
        <f t="shared" si="3"/>
        <v>0</v>
      </c>
      <c r="BE34" s="31">
        <f t="shared" si="4"/>
        <v>0</v>
      </c>
      <c r="BF34" s="31">
        <f t="shared" si="5"/>
        <v>0</v>
      </c>
      <c r="BG34" s="34">
        <f t="shared" si="6"/>
        <v>0</v>
      </c>
      <c r="BH34" s="33">
        <f t="shared" si="7"/>
        <v>0</v>
      </c>
      <c r="BI34" s="33">
        <f t="shared" si="8"/>
        <v>0</v>
      </c>
    </row>
    <row r="35" spans="1:61" x14ac:dyDescent="0.3">
      <c r="A35" s="25"/>
      <c r="B35" s="44"/>
      <c r="C35" s="23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31">
        <f t="shared" si="2"/>
        <v>0</v>
      </c>
      <c r="BD35" s="31">
        <f t="shared" si="3"/>
        <v>0</v>
      </c>
      <c r="BE35" s="31">
        <f t="shared" si="4"/>
        <v>0</v>
      </c>
      <c r="BF35" s="31">
        <f t="shared" si="5"/>
        <v>0</v>
      </c>
      <c r="BG35" s="34">
        <f t="shared" si="6"/>
        <v>0</v>
      </c>
      <c r="BH35" s="33">
        <f t="shared" si="7"/>
        <v>0</v>
      </c>
      <c r="BI35" s="33">
        <f t="shared" si="8"/>
        <v>0</v>
      </c>
    </row>
    <row r="36" spans="1:61" x14ac:dyDescent="0.3">
      <c r="A36" s="25"/>
      <c r="B36" s="44"/>
      <c r="C36" s="23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31">
        <f t="shared" si="2"/>
        <v>0</v>
      </c>
      <c r="BD36" s="31">
        <f t="shared" si="3"/>
        <v>0</v>
      </c>
      <c r="BE36" s="31">
        <f t="shared" si="4"/>
        <v>0</v>
      </c>
      <c r="BF36" s="31">
        <f t="shared" si="5"/>
        <v>0</v>
      </c>
      <c r="BG36" s="34">
        <f t="shared" si="6"/>
        <v>0</v>
      </c>
      <c r="BH36" s="33">
        <f t="shared" si="7"/>
        <v>0</v>
      </c>
      <c r="BI36" s="33">
        <f t="shared" si="8"/>
        <v>0</v>
      </c>
    </row>
    <row r="37" spans="1:61" x14ac:dyDescent="0.3">
      <c r="A37" s="25"/>
      <c r="B37" s="44"/>
      <c r="C37" s="23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31">
        <f t="shared" si="2"/>
        <v>0</v>
      </c>
      <c r="BD37" s="31">
        <f t="shared" si="3"/>
        <v>0</v>
      </c>
      <c r="BE37" s="31">
        <f t="shared" si="4"/>
        <v>0</v>
      </c>
      <c r="BF37" s="31">
        <f t="shared" si="5"/>
        <v>0</v>
      </c>
      <c r="BG37" s="34">
        <f t="shared" si="6"/>
        <v>0</v>
      </c>
      <c r="BH37" s="33">
        <f t="shared" si="7"/>
        <v>0</v>
      </c>
      <c r="BI37" s="33">
        <f t="shared" si="8"/>
        <v>0</v>
      </c>
    </row>
    <row r="38" spans="1:61" x14ac:dyDescent="0.3">
      <c r="A38" s="25"/>
      <c r="B38" s="44"/>
      <c r="C38" s="23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31">
        <f t="shared" si="2"/>
        <v>0</v>
      </c>
      <c r="BD38" s="31">
        <f t="shared" si="3"/>
        <v>0</v>
      </c>
      <c r="BE38" s="31">
        <f t="shared" si="4"/>
        <v>0</v>
      </c>
      <c r="BF38" s="31">
        <f t="shared" si="5"/>
        <v>0</v>
      </c>
      <c r="BG38" s="34">
        <f t="shared" si="6"/>
        <v>0</v>
      </c>
      <c r="BH38" s="33">
        <f t="shared" si="7"/>
        <v>0</v>
      </c>
      <c r="BI38" s="33">
        <f t="shared" si="8"/>
        <v>0</v>
      </c>
    </row>
    <row r="39" spans="1:61" x14ac:dyDescent="0.3">
      <c r="A39" s="25"/>
      <c r="B39" s="44"/>
      <c r="C39" s="23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31">
        <f t="shared" si="2"/>
        <v>0</v>
      </c>
      <c r="BD39" s="31">
        <f t="shared" si="3"/>
        <v>0</v>
      </c>
      <c r="BE39" s="31">
        <f t="shared" si="4"/>
        <v>0</v>
      </c>
      <c r="BF39" s="31">
        <f t="shared" si="5"/>
        <v>0</v>
      </c>
      <c r="BG39" s="34">
        <f t="shared" si="6"/>
        <v>0</v>
      </c>
      <c r="BH39" s="33">
        <f t="shared" si="7"/>
        <v>0</v>
      </c>
      <c r="BI39" s="33">
        <f t="shared" si="8"/>
        <v>0</v>
      </c>
    </row>
    <row r="40" spans="1:61" x14ac:dyDescent="0.3">
      <c r="A40" s="25"/>
      <c r="B40" s="44"/>
      <c r="C40" s="23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31">
        <f t="shared" si="2"/>
        <v>0</v>
      </c>
      <c r="BD40" s="31">
        <f t="shared" si="3"/>
        <v>0</v>
      </c>
      <c r="BE40" s="31">
        <f t="shared" si="4"/>
        <v>0</v>
      </c>
      <c r="BF40" s="31">
        <f t="shared" si="5"/>
        <v>0</v>
      </c>
      <c r="BG40" s="34">
        <f t="shared" si="6"/>
        <v>0</v>
      </c>
      <c r="BH40" s="33">
        <f t="shared" si="7"/>
        <v>0</v>
      </c>
      <c r="BI40" s="33">
        <f t="shared" si="8"/>
        <v>0</v>
      </c>
    </row>
    <row r="41" spans="1:61" x14ac:dyDescent="0.3">
      <c r="A41" s="25"/>
      <c r="B41" s="44"/>
      <c r="C41" s="23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31">
        <f t="shared" si="2"/>
        <v>0</v>
      </c>
      <c r="BD41" s="31">
        <f t="shared" si="3"/>
        <v>0</v>
      </c>
      <c r="BE41" s="31">
        <f t="shared" si="4"/>
        <v>0</v>
      </c>
      <c r="BF41" s="31">
        <f t="shared" si="5"/>
        <v>0</v>
      </c>
      <c r="BG41" s="34">
        <f t="shared" si="6"/>
        <v>0</v>
      </c>
      <c r="BH41" s="33">
        <f t="shared" si="7"/>
        <v>0</v>
      </c>
      <c r="BI41" s="33">
        <f t="shared" si="8"/>
        <v>0</v>
      </c>
    </row>
    <row r="42" spans="1:61" x14ac:dyDescent="0.3">
      <c r="A42" s="25"/>
      <c r="B42" s="44"/>
      <c r="C42" s="23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31">
        <f t="shared" si="2"/>
        <v>0</v>
      </c>
      <c r="BD42" s="31">
        <f t="shared" si="3"/>
        <v>0</v>
      </c>
      <c r="BE42" s="31">
        <f t="shared" si="4"/>
        <v>0</v>
      </c>
      <c r="BF42" s="31">
        <f t="shared" si="5"/>
        <v>0</v>
      </c>
      <c r="BG42" s="34">
        <f t="shared" si="6"/>
        <v>0</v>
      </c>
      <c r="BH42" s="33">
        <f t="shared" si="7"/>
        <v>0</v>
      </c>
      <c r="BI42" s="33">
        <f t="shared" si="8"/>
        <v>0</v>
      </c>
    </row>
    <row r="43" spans="1:61" x14ac:dyDescent="0.3">
      <c r="A43" s="25"/>
      <c r="B43" s="44"/>
      <c r="C43" s="23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31">
        <f t="shared" si="2"/>
        <v>0</v>
      </c>
      <c r="BD43" s="31">
        <f t="shared" si="3"/>
        <v>0</v>
      </c>
      <c r="BE43" s="31">
        <f t="shared" si="4"/>
        <v>0</v>
      </c>
      <c r="BF43" s="31">
        <f t="shared" si="5"/>
        <v>0</v>
      </c>
      <c r="BG43" s="34">
        <f t="shared" si="6"/>
        <v>0</v>
      </c>
      <c r="BH43" s="33">
        <f t="shared" si="7"/>
        <v>0</v>
      </c>
      <c r="BI43" s="33">
        <f t="shared" si="8"/>
        <v>0</v>
      </c>
    </row>
    <row r="44" spans="1:61" x14ac:dyDescent="0.3">
      <c r="A44" s="25"/>
      <c r="B44" s="44"/>
      <c r="C44" s="23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31">
        <f t="shared" si="2"/>
        <v>0</v>
      </c>
      <c r="BD44" s="31">
        <f t="shared" si="3"/>
        <v>0</v>
      </c>
      <c r="BE44" s="31">
        <f t="shared" si="4"/>
        <v>0</v>
      </c>
      <c r="BF44" s="31">
        <f t="shared" si="5"/>
        <v>0</v>
      </c>
      <c r="BG44" s="34">
        <f t="shared" si="6"/>
        <v>0</v>
      </c>
      <c r="BH44" s="33">
        <f t="shared" si="7"/>
        <v>0</v>
      </c>
      <c r="BI44" s="33">
        <f t="shared" si="8"/>
        <v>0</v>
      </c>
    </row>
    <row r="45" spans="1:61" x14ac:dyDescent="0.3">
      <c r="A45" s="25"/>
      <c r="B45" s="44"/>
      <c r="C45" s="23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31">
        <f t="shared" si="2"/>
        <v>0</v>
      </c>
      <c r="BD45" s="31">
        <f t="shared" si="3"/>
        <v>0</v>
      </c>
      <c r="BE45" s="31">
        <f t="shared" si="4"/>
        <v>0</v>
      </c>
      <c r="BF45" s="31">
        <f t="shared" si="5"/>
        <v>0</v>
      </c>
      <c r="BG45" s="34">
        <f t="shared" si="6"/>
        <v>0</v>
      </c>
      <c r="BH45" s="33">
        <f t="shared" si="7"/>
        <v>0</v>
      </c>
      <c r="BI45" s="33">
        <f t="shared" si="8"/>
        <v>0</v>
      </c>
    </row>
    <row r="46" spans="1:61" x14ac:dyDescent="0.3">
      <c r="A46" s="25"/>
      <c r="B46" s="44"/>
      <c r="C46" s="23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31">
        <f t="shared" ref="BC46:BC77" si="9">COUNTIF(B46:BB46,"CP")</f>
        <v>0</v>
      </c>
      <c r="BD46" s="31">
        <f t="shared" ref="BD46:BD77" si="10">COUNTIF($B$14:$BB$14,"R")</f>
        <v>0</v>
      </c>
      <c r="BE46" s="31">
        <f t="shared" ref="BE46:BE77" si="11">COUNTIF(B46:BB46,"F")</f>
        <v>0</v>
      </c>
      <c r="BF46" s="31">
        <f t="shared" ref="BF46:BF77" si="12">COUNTIF(B46:BB46,"AM")</f>
        <v>0</v>
      </c>
      <c r="BG46" s="34">
        <f t="shared" si="6"/>
        <v>0</v>
      </c>
      <c r="BH46" s="33">
        <f t="shared" si="7"/>
        <v>0</v>
      </c>
      <c r="BI46" s="33">
        <f t="shared" si="8"/>
        <v>0</v>
      </c>
    </row>
    <row r="47" spans="1:61" x14ac:dyDescent="0.3">
      <c r="A47" s="25"/>
      <c r="B47" s="44"/>
      <c r="C47" s="23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31">
        <f t="shared" si="9"/>
        <v>0</v>
      </c>
      <c r="BD47" s="31">
        <f t="shared" si="10"/>
        <v>0</v>
      </c>
      <c r="BE47" s="31">
        <f t="shared" si="11"/>
        <v>0</v>
      </c>
      <c r="BF47" s="31">
        <f t="shared" si="12"/>
        <v>0</v>
      </c>
      <c r="BG47" s="34">
        <f t="shared" ref="BG47:BG83" si="13">COUNTIF(E47:BD47,CM)</f>
        <v>0</v>
      </c>
      <c r="BH47" s="33">
        <f t="shared" ref="BH47:BH83" si="14">COUNTIF(B47:BB47,"CPA")</f>
        <v>0</v>
      </c>
      <c r="BI47" s="33">
        <f t="shared" ref="BI47:BI83" si="15">COUNTIF(D47:BC47,"CPSS")</f>
        <v>0</v>
      </c>
    </row>
    <row r="48" spans="1:61" x14ac:dyDescent="0.3">
      <c r="A48" s="25"/>
      <c r="B48" s="44"/>
      <c r="C48" s="23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31">
        <f t="shared" si="9"/>
        <v>0</v>
      </c>
      <c r="BD48" s="31">
        <f t="shared" si="10"/>
        <v>0</v>
      </c>
      <c r="BE48" s="31">
        <f t="shared" si="11"/>
        <v>0</v>
      </c>
      <c r="BF48" s="31">
        <f t="shared" si="12"/>
        <v>0</v>
      </c>
      <c r="BG48" s="34">
        <f t="shared" si="13"/>
        <v>0</v>
      </c>
      <c r="BH48" s="33">
        <f t="shared" si="14"/>
        <v>0</v>
      </c>
      <c r="BI48" s="33">
        <f t="shared" si="15"/>
        <v>0</v>
      </c>
    </row>
    <row r="49" spans="1:61" x14ac:dyDescent="0.3">
      <c r="A49" s="25"/>
      <c r="B49" s="44"/>
      <c r="C49" s="23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31">
        <f t="shared" si="9"/>
        <v>0</v>
      </c>
      <c r="BD49" s="31">
        <f t="shared" si="10"/>
        <v>0</v>
      </c>
      <c r="BE49" s="31">
        <f t="shared" si="11"/>
        <v>0</v>
      </c>
      <c r="BF49" s="31">
        <f t="shared" si="12"/>
        <v>0</v>
      </c>
      <c r="BG49" s="34">
        <f t="shared" si="13"/>
        <v>0</v>
      </c>
      <c r="BH49" s="33">
        <f t="shared" si="14"/>
        <v>0</v>
      </c>
      <c r="BI49" s="33">
        <f t="shared" si="15"/>
        <v>0</v>
      </c>
    </row>
    <row r="50" spans="1:61" x14ac:dyDescent="0.3">
      <c r="A50" s="25"/>
      <c r="B50" s="44"/>
      <c r="C50" s="23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31">
        <f t="shared" si="9"/>
        <v>0</v>
      </c>
      <c r="BD50" s="31">
        <f t="shared" si="10"/>
        <v>0</v>
      </c>
      <c r="BE50" s="31">
        <f t="shared" si="11"/>
        <v>0</v>
      </c>
      <c r="BF50" s="31">
        <f t="shared" si="12"/>
        <v>0</v>
      </c>
      <c r="BG50" s="34">
        <f t="shared" si="13"/>
        <v>0</v>
      </c>
      <c r="BH50" s="33">
        <f t="shared" si="14"/>
        <v>0</v>
      </c>
      <c r="BI50" s="33">
        <f t="shared" si="15"/>
        <v>0</v>
      </c>
    </row>
    <row r="51" spans="1:61" x14ac:dyDescent="0.3">
      <c r="A51" s="25"/>
      <c r="B51" s="44"/>
      <c r="C51" s="23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31">
        <f t="shared" si="9"/>
        <v>0</v>
      </c>
      <c r="BD51" s="31">
        <f t="shared" si="10"/>
        <v>0</v>
      </c>
      <c r="BE51" s="31">
        <f t="shared" si="11"/>
        <v>0</v>
      </c>
      <c r="BF51" s="31">
        <f t="shared" si="12"/>
        <v>0</v>
      </c>
      <c r="BG51" s="34">
        <f t="shared" si="13"/>
        <v>0</v>
      </c>
      <c r="BH51" s="33">
        <f t="shared" si="14"/>
        <v>0</v>
      </c>
      <c r="BI51" s="33">
        <f t="shared" si="15"/>
        <v>0</v>
      </c>
    </row>
    <row r="52" spans="1:61" x14ac:dyDescent="0.3">
      <c r="A52" s="25"/>
      <c r="B52" s="44"/>
      <c r="C52" s="23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31">
        <f t="shared" si="9"/>
        <v>0</v>
      </c>
      <c r="BD52" s="31">
        <f t="shared" si="10"/>
        <v>0</v>
      </c>
      <c r="BE52" s="31">
        <f t="shared" si="11"/>
        <v>0</v>
      </c>
      <c r="BF52" s="31">
        <f t="shared" si="12"/>
        <v>0</v>
      </c>
      <c r="BG52" s="34">
        <f t="shared" si="13"/>
        <v>0</v>
      </c>
      <c r="BH52" s="33">
        <f t="shared" si="14"/>
        <v>0</v>
      </c>
      <c r="BI52" s="33">
        <f t="shared" si="15"/>
        <v>0</v>
      </c>
    </row>
    <row r="53" spans="1:61" x14ac:dyDescent="0.3">
      <c r="A53" s="25"/>
      <c r="B53" s="44"/>
      <c r="C53" s="23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31">
        <f t="shared" si="9"/>
        <v>0</v>
      </c>
      <c r="BD53" s="31">
        <f t="shared" si="10"/>
        <v>0</v>
      </c>
      <c r="BE53" s="31">
        <f t="shared" si="11"/>
        <v>0</v>
      </c>
      <c r="BF53" s="31">
        <f t="shared" si="12"/>
        <v>0</v>
      </c>
      <c r="BG53" s="34">
        <f t="shared" si="13"/>
        <v>0</v>
      </c>
      <c r="BH53" s="33">
        <f t="shared" si="14"/>
        <v>0</v>
      </c>
      <c r="BI53" s="33">
        <f t="shared" si="15"/>
        <v>0</v>
      </c>
    </row>
    <row r="54" spans="1:61" x14ac:dyDescent="0.3">
      <c r="A54" s="25"/>
      <c r="B54" s="44"/>
      <c r="C54" s="23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31">
        <f t="shared" si="9"/>
        <v>0</v>
      </c>
      <c r="BD54" s="31">
        <f t="shared" si="10"/>
        <v>0</v>
      </c>
      <c r="BE54" s="31">
        <f t="shared" si="11"/>
        <v>0</v>
      </c>
      <c r="BF54" s="31">
        <f t="shared" si="12"/>
        <v>0</v>
      </c>
      <c r="BG54" s="34">
        <f t="shared" si="13"/>
        <v>0</v>
      </c>
      <c r="BH54" s="33">
        <f t="shared" si="14"/>
        <v>0</v>
      </c>
      <c r="BI54" s="33">
        <f t="shared" si="15"/>
        <v>0</v>
      </c>
    </row>
    <row r="55" spans="1:61" x14ac:dyDescent="0.3">
      <c r="A55" s="25"/>
      <c r="B55" s="44"/>
      <c r="C55" s="23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31">
        <f t="shared" si="9"/>
        <v>0</v>
      </c>
      <c r="BD55" s="31">
        <f t="shared" si="10"/>
        <v>0</v>
      </c>
      <c r="BE55" s="31">
        <f t="shared" si="11"/>
        <v>0</v>
      </c>
      <c r="BF55" s="31">
        <f t="shared" si="12"/>
        <v>0</v>
      </c>
      <c r="BG55" s="34">
        <f t="shared" si="13"/>
        <v>0</v>
      </c>
      <c r="BH55" s="33">
        <f t="shared" si="14"/>
        <v>0</v>
      </c>
      <c r="BI55" s="33">
        <f t="shared" si="15"/>
        <v>0</v>
      </c>
    </row>
    <row r="56" spans="1:61" x14ac:dyDescent="0.3">
      <c r="A56" s="25"/>
      <c r="B56" s="44"/>
      <c r="C56" s="23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31">
        <f t="shared" si="9"/>
        <v>0</v>
      </c>
      <c r="BD56" s="31">
        <f t="shared" si="10"/>
        <v>0</v>
      </c>
      <c r="BE56" s="31">
        <f t="shared" si="11"/>
        <v>0</v>
      </c>
      <c r="BF56" s="31">
        <f t="shared" si="12"/>
        <v>0</v>
      </c>
      <c r="BG56" s="34">
        <f t="shared" si="13"/>
        <v>0</v>
      </c>
      <c r="BH56" s="33">
        <f t="shared" si="14"/>
        <v>0</v>
      </c>
      <c r="BI56" s="33">
        <f t="shared" si="15"/>
        <v>0</v>
      </c>
    </row>
    <row r="57" spans="1:61" x14ac:dyDescent="0.3">
      <c r="A57" s="25"/>
      <c r="B57" s="44"/>
      <c r="C57" s="23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31">
        <f t="shared" si="9"/>
        <v>0</v>
      </c>
      <c r="BD57" s="31">
        <f t="shared" si="10"/>
        <v>0</v>
      </c>
      <c r="BE57" s="31">
        <f t="shared" si="11"/>
        <v>0</v>
      </c>
      <c r="BF57" s="31">
        <f t="shared" si="12"/>
        <v>0</v>
      </c>
      <c r="BG57" s="34">
        <f t="shared" si="13"/>
        <v>0</v>
      </c>
      <c r="BH57" s="33">
        <f t="shared" si="14"/>
        <v>0</v>
      </c>
      <c r="BI57" s="33">
        <f t="shared" si="15"/>
        <v>0</v>
      </c>
    </row>
    <row r="58" spans="1:61" x14ac:dyDescent="0.3">
      <c r="A58" s="25"/>
      <c r="B58" s="44"/>
      <c r="C58" s="23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31">
        <f t="shared" si="9"/>
        <v>0</v>
      </c>
      <c r="BD58" s="31">
        <f t="shared" si="10"/>
        <v>0</v>
      </c>
      <c r="BE58" s="31">
        <f t="shared" si="11"/>
        <v>0</v>
      </c>
      <c r="BF58" s="31">
        <f t="shared" si="12"/>
        <v>0</v>
      </c>
      <c r="BG58" s="34">
        <f t="shared" si="13"/>
        <v>0</v>
      </c>
      <c r="BH58" s="33">
        <f t="shared" si="14"/>
        <v>0</v>
      </c>
      <c r="BI58" s="33">
        <f t="shared" si="15"/>
        <v>0</v>
      </c>
    </row>
    <row r="59" spans="1:61" x14ac:dyDescent="0.3">
      <c r="A59" s="25"/>
      <c r="B59" s="44"/>
      <c r="C59" s="23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31">
        <f t="shared" si="9"/>
        <v>0</v>
      </c>
      <c r="BD59" s="31">
        <f t="shared" si="10"/>
        <v>0</v>
      </c>
      <c r="BE59" s="31">
        <f t="shared" si="11"/>
        <v>0</v>
      </c>
      <c r="BF59" s="31">
        <f t="shared" si="12"/>
        <v>0</v>
      </c>
      <c r="BG59" s="34">
        <f t="shared" si="13"/>
        <v>0</v>
      </c>
      <c r="BH59" s="33">
        <f t="shared" si="14"/>
        <v>0</v>
      </c>
      <c r="BI59" s="33">
        <f t="shared" si="15"/>
        <v>0</v>
      </c>
    </row>
    <row r="60" spans="1:61" x14ac:dyDescent="0.3">
      <c r="A60" s="25"/>
      <c r="B60" s="44"/>
      <c r="C60" s="23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31">
        <f t="shared" si="9"/>
        <v>0</v>
      </c>
      <c r="BD60" s="31">
        <f t="shared" si="10"/>
        <v>0</v>
      </c>
      <c r="BE60" s="31">
        <f t="shared" si="11"/>
        <v>0</v>
      </c>
      <c r="BF60" s="31">
        <f t="shared" si="12"/>
        <v>0</v>
      </c>
      <c r="BG60" s="34">
        <f t="shared" si="13"/>
        <v>0</v>
      </c>
      <c r="BH60" s="33">
        <f t="shared" si="14"/>
        <v>0</v>
      </c>
      <c r="BI60" s="33">
        <f t="shared" si="15"/>
        <v>0</v>
      </c>
    </row>
    <row r="61" spans="1:61" x14ac:dyDescent="0.3">
      <c r="A61" s="25"/>
      <c r="B61" s="44"/>
      <c r="C61" s="23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31">
        <f t="shared" si="9"/>
        <v>0</v>
      </c>
      <c r="BD61" s="31">
        <f t="shared" si="10"/>
        <v>0</v>
      </c>
      <c r="BE61" s="31">
        <f t="shared" si="11"/>
        <v>0</v>
      </c>
      <c r="BF61" s="31">
        <f t="shared" si="12"/>
        <v>0</v>
      </c>
      <c r="BG61" s="34">
        <f t="shared" si="13"/>
        <v>0</v>
      </c>
      <c r="BH61" s="33">
        <f t="shared" si="14"/>
        <v>0</v>
      </c>
      <c r="BI61" s="33">
        <f t="shared" si="15"/>
        <v>0</v>
      </c>
    </row>
    <row r="62" spans="1:61" x14ac:dyDescent="0.3">
      <c r="A62" s="25"/>
      <c r="B62" s="44"/>
      <c r="C62" s="23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31">
        <f t="shared" si="9"/>
        <v>0</v>
      </c>
      <c r="BD62" s="31">
        <f t="shared" si="10"/>
        <v>0</v>
      </c>
      <c r="BE62" s="31">
        <f t="shared" si="11"/>
        <v>0</v>
      </c>
      <c r="BF62" s="31">
        <f t="shared" si="12"/>
        <v>0</v>
      </c>
      <c r="BG62" s="34">
        <f t="shared" si="13"/>
        <v>0</v>
      </c>
      <c r="BH62" s="33">
        <f t="shared" si="14"/>
        <v>0</v>
      </c>
      <c r="BI62" s="33">
        <f t="shared" si="15"/>
        <v>0</v>
      </c>
    </row>
    <row r="63" spans="1:61" x14ac:dyDescent="0.3">
      <c r="A63" s="25"/>
      <c r="B63" s="44"/>
      <c r="C63" s="23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31">
        <f t="shared" si="9"/>
        <v>0</v>
      </c>
      <c r="BD63" s="31">
        <f t="shared" si="10"/>
        <v>0</v>
      </c>
      <c r="BE63" s="31">
        <f t="shared" si="11"/>
        <v>0</v>
      </c>
      <c r="BF63" s="31">
        <f t="shared" si="12"/>
        <v>0</v>
      </c>
      <c r="BG63" s="34">
        <f t="shared" si="13"/>
        <v>0</v>
      </c>
      <c r="BH63" s="33">
        <f t="shared" si="14"/>
        <v>0</v>
      </c>
      <c r="BI63" s="33">
        <f t="shared" si="15"/>
        <v>0</v>
      </c>
    </row>
    <row r="64" spans="1:61" x14ac:dyDescent="0.3">
      <c r="A64" s="25"/>
      <c r="B64" s="44"/>
      <c r="C64" s="23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31">
        <f t="shared" si="9"/>
        <v>0</v>
      </c>
      <c r="BD64" s="31">
        <f t="shared" si="10"/>
        <v>0</v>
      </c>
      <c r="BE64" s="31">
        <f t="shared" si="11"/>
        <v>0</v>
      </c>
      <c r="BF64" s="31">
        <f t="shared" si="12"/>
        <v>0</v>
      </c>
      <c r="BG64" s="34">
        <f t="shared" si="13"/>
        <v>0</v>
      </c>
      <c r="BH64" s="33">
        <f t="shared" si="14"/>
        <v>0</v>
      </c>
      <c r="BI64" s="33">
        <f t="shared" si="15"/>
        <v>0</v>
      </c>
    </row>
    <row r="65" spans="1:61" x14ac:dyDescent="0.3">
      <c r="A65" s="25"/>
      <c r="B65" s="44"/>
      <c r="C65" s="23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31">
        <f t="shared" si="9"/>
        <v>0</v>
      </c>
      <c r="BD65" s="31">
        <f t="shared" si="10"/>
        <v>0</v>
      </c>
      <c r="BE65" s="31">
        <f t="shared" si="11"/>
        <v>0</v>
      </c>
      <c r="BF65" s="31">
        <f t="shared" si="12"/>
        <v>0</v>
      </c>
      <c r="BG65" s="34">
        <f t="shared" si="13"/>
        <v>0</v>
      </c>
      <c r="BH65" s="33">
        <f t="shared" si="14"/>
        <v>0</v>
      </c>
      <c r="BI65" s="33">
        <f t="shared" si="15"/>
        <v>0</v>
      </c>
    </row>
    <row r="66" spans="1:61" x14ac:dyDescent="0.3">
      <c r="A66" s="25"/>
      <c r="B66" s="44"/>
      <c r="C66" s="23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31">
        <f t="shared" si="9"/>
        <v>0</v>
      </c>
      <c r="BD66" s="31">
        <f t="shared" si="10"/>
        <v>0</v>
      </c>
      <c r="BE66" s="31">
        <f t="shared" si="11"/>
        <v>0</v>
      </c>
      <c r="BF66" s="31">
        <f t="shared" si="12"/>
        <v>0</v>
      </c>
      <c r="BG66" s="34">
        <f t="shared" si="13"/>
        <v>0</v>
      </c>
      <c r="BH66" s="33">
        <f t="shared" si="14"/>
        <v>0</v>
      </c>
      <c r="BI66" s="33">
        <f t="shared" si="15"/>
        <v>0</v>
      </c>
    </row>
    <row r="67" spans="1:61" x14ac:dyDescent="0.3">
      <c r="A67" s="25"/>
      <c r="B67" s="44"/>
      <c r="C67" s="23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31">
        <f t="shared" si="9"/>
        <v>0</v>
      </c>
      <c r="BD67" s="31">
        <f t="shared" si="10"/>
        <v>0</v>
      </c>
      <c r="BE67" s="31">
        <f t="shared" si="11"/>
        <v>0</v>
      </c>
      <c r="BF67" s="31">
        <f t="shared" si="12"/>
        <v>0</v>
      </c>
      <c r="BG67" s="34">
        <f t="shared" si="13"/>
        <v>0</v>
      </c>
      <c r="BH67" s="33">
        <f t="shared" si="14"/>
        <v>0</v>
      </c>
      <c r="BI67" s="33">
        <f t="shared" si="15"/>
        <v>0</v>
      </c>
    </row>
    <row r="68" spans="1:61" x14ac:dyDescent="0.3">
      <c r="A68" s="25"/>
      <c r="B68" s="44"/>
      <c r="C68" s="23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31">
        <f t="shared" si="9"/>
        <v>0</v>
      </c>
      <c r="BD68" s="31">
        <f t="shared" si="10"/>
        <v>0</v>
      </c>
      <c r="BE68" s="31">
        <f t="shared" si="11"/>
        <v>0</v>
      </c>
      <c r="BF68" s="31">
        <f t="shared" si="12"/>
        <v>0</v>
      </c>
      <c r="BG68" s="34">
        <f t="shared" si="13"/>
        <v>0</v>
      </c>
      <c r="BH68" s="33">
        <f t="shared" si="14"/>
        <v>0</v>
      </c>
      <c r="BI68" s="33">
        <f t="shared" si="15"/>
        <v>0</v>
      </c>
    </row>
    <row r="69" spans="1:61" x14ac:dyDescent="0.3">
      <c r="A69" s="25"/>
      <c r="B69" s="44"/>
      <c r="C69" s="23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31">
        <f t="shared" si="9"/>
        <v>0</v>
      </c>
      <c r="BD69" s="31">
        <f t="shared" si="10"/>
        <v>0</v>
      </c>
      <c r="BE69" s="31">
        <f t="shared" si="11"/>
        <v>0</v>
      </c>
      <c r="BF69" s="31">
        <f t="shared" si="12"/>
        <v>0</v>
      </c>
      <c r="BG69" s="34">
        <f t="shared" si="13"/>
        <v>0</v>
      </c>
      <c r="BH69" s="33">
        <f t="shared" si="14"/>
        <v>0</v>
      </c>
      <c r="BI69" s="33">
        <f t="shared" si="15"/>
        <v>0</v>
      </c>
    </row>
    <row r="70" spans="1:61" x14ac:dyDescent="0.3">
      <c r="A70" s="25"/>
      <c r="B70" s="44"/>
      <c r="C70" s="23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31">
        <f t="shared" si="9"/>
        <v>0</v>
      </c>
      <c r="BD70" s="31">
        <f t="shared" si="10"/>
        <v>0</v>
      </c>
      <c r="BE70" s="31">
        <f t="shared" si="11"/>
        <v>0</v>
      </c>
      <c r="BF70" s="31">
        <f t="shared" si="12"/>
        <v>0</v>
      </c>
      <c r="BG70" s="34">
        <f t="shared" si="13"/>
        <v>0</v>
      </c>
      <c r="BH70" s="33">
        <f t="shared" si="14"/>
        <v>0</v>
      </c>
      <c r="BI70" s="33">
        <f t="shared" si="15"/>
        <v>0</v>
      </c>
    </row>
    <row r="71" spans="1:61" x14ac:dyDescent="0.3">
      <c r="A71" s="25"/>
      <c r="B71" s="44"/>
      <c r="C71" s="23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31">
        <f t="shared" si="9"/>
        <v>0</v>
      </c>
      <c r="BD71" s="31">
        <f t="shared" si="10"/>
        <v>0</v>
      </c>
      <c r="BE71" s="31">
        <f t="shared" si="11"/>
        <v>0</v>
      </c>
      <c r="BF71" s="31">
        <f t="shared" si="12"/>
        <v>0</v>
      </c>
      <c r="BG71" s="34">
        <f t="shared" si="13"/>
        <v>0</v>
      </c>
      <c r="BH71" s="33">
        <f t="shared" si="14"/>
        <v>0</v>
      </c>
      <c r="BI71" s="33">
        <f t="shared" si="15"/>
        <v>0</v>
      </c>
    </row>
    <row r="72" spans="1:61" x14ac:dyDescent="0.3">
      <c r="A72" s="25"/>
      <c r="B72" s="44"/>
      <c r="C72" s="23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31">
        <f t="shared" si="9"/>
        <v>0</v>
      </c>
      <c r="BD72" s="31">
        <f t="shared" si="10"/>
        <v>0</v>
      </c>
      <c r="BE72" s="31">
        <f t="shared" si="11"/>
        <v>0</v>
      </c>
      <c r="BF72" s="31">
        <f t="shared" si="12"/>
        <v>0</v>
      </c>
      <c r="BG72" s="34">
        <f t="shared" si="13"/>
        <v>0</v>
      </c>
      <c r="BH72" s="33">
        <f t="shared" si="14"/>
        <v>0</v>
      </c>
      <c r="BI72" s="33">
        <f t="shared" si="15"/>
        <v>0</v>
      </c>
    </row>
    <row r="73" spans="1:61" x14ac:dyDescent="0.3">
      <c r="A73" s="25"/>
      <c r="B73" s="44"/>
      <c r="C73" s="23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31">
        <f t="shared" si="9"/>
        <v>0</v>
      </c>
      <c r="BD73" s="31">
        <f t="shared" si="10"/>
        <v>0</v>
      </c>
      <c r="BE73" s="31">
        <f t="shared" si="11"/>
        <v>0</v>
      </c>
      <c r="BF73" s="31">
        <f t="shared" si="12"/>
        <v>0</v>
      </c>
      <c r="BG73" s="34">
        <f t="shared" si="13"/>
        <v>0</v>
      </c>
      <c r="BH73" s="33">
        <f t="shared" si="14"/>
        <v>0</v>
      </c>
      <c r="BI73" s="33">
        <f t="shared" si="15"/>
        <v>0</v>
      </c>
    </row>
    <row r="74" spans="1:61" x14ac:dyDescent="0.3">
      <c r="A74" s="25"/>
      <c r="B74" s="44"/>
      <c r="C74" s="23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31">
        <f t="shared" si="9"/>
        <v>0</v>
      </c>
      <c r="BD74" s="31">
        <f t="shared" si="10"/>
        <v>0</v>
      </c>
      <c r="BE74" s="31">
        <f t="shared" si="11"/>
        <v>0</v>
      </c>
      <c r="BF74" s="31">
        <f t="shared" si="12"/>
        <v>0</v>
      </c>
      <c r="BG74" s="34">
        <f t="shared" si="13"/>
        <v>0</v>
      </c>
      <c r="BH74" s="33">
        <f t="shared" si="14"/>
        <v>0</v>
      </c>
      <c r="BI74" s="33">
        <f t="shared" si="15"/>
        <v>0</v>
      </c>
    </row>
    <row r="75" spans="1:61" x14ac:dyDescent="0.3">
      <c r="A75" s="25"/>
      <c r="B75" s="44"/>
      <c r="C75" s="23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31">
        <f t="shared" si="9"/>
        <v>0</v>
      </c>
      <c r="BD75" s="31">
        <f t="shared" si="10"/>
        <v>0</v>
      </c>
      <c r="BE75" s="31">
        <f t="shared" si="11"/>
        <v>0</v>
      </c>
      <c r="BF75" s="31">
        <f t="shared" si="12"/>
        <v>0</v>
      </c>
      <c r="BG75" s="34">
        <f t="shared" si="13"/>
        <v>0</v>
      </c>
      <c r="BH75" s="33">
        <f t="shared" si="14"/>
        <v>0</v>
      </c>
      <c r="BI75" s="33">
        <f t="shared" si="15"/>
        <v>0</v>
      </c>
    </row>
    <row r="76" spans="1:61" x14ac:dyDescent="0.3">
      <c r="A76" s="25"/>
      <c r="B76" s="44"/>
      <c r="C76" s="23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31">
        <f t="shared" si="9"/>
        <v>0</v>
      </c>
      <c r="BD76" s="31">
        <f t="shared" si="10"/>
        <v>0</v>
      </c>
      <c r="BE76" s="31">
        <f t="shared" si="11"/>
        <v>0</v>
      </c>
      <c r="BF76" s="31">
        <f t="shared" si="12"/>
        <v>0</v>
      </c>
      <c r="BG76" s="34">
        <f t="shared" si="13"/>
        <v>0</v>
      </c>
      <c r="BH76" s="33">
        <f t="shared" si="14"/>
        <v>0</v>
      </c>
      <c r="BI76" s="33">
        <f t="shared" si="15"/>
        <v>0</v>
      </c>
    </row>
    <row r="77" spans="1:61" x14ac:dyDescent="0.3">
      <c r="A77" s="25"/>
      <c r="B77" s="44"/>
      <c r="C77" s="23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31">
        <f t="shared" si="9"/>
        <v>0</v>
      </c>
      <c r="BD77" s="31">
        <f t="shared" si="10"/>
        <v>0</v>
      </c>
      <c r="BE77" s="31">
        <f t="shared" si="11"/>
        <v>0</v>
      </c>
      <c r="BF77" s="31">
        <f t="shared" si="12"/>
        <v>0</v>
      </c>
      <c r="BG77" s="34">
        <f t="shared" si="13"/>
        <v>0</v>
      </c>
      <c r="BH77" s="33">
        <f t="shared" si="14"/>
        <v>0</v>
      </c>
      <c r="BI77" s="33">
        <f t="shared" si="15"/>
        <v>0</v>
      </c>
    </row>
    <row r="78" spans="1:61" x14ac:dyDescent="0.3">
      <c r="A78" s="25"/>
      <c r="B78" s="44"/>
      <c r="C78" s="23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31">
        <f t="shared" ref="BC78:BC109" si="16">COUNTIF(B78:BB78,"CP")</f>
        <v>0</v>
      </c>
      <c r="BD78" s="31">
        <f t="shared" ref="BD78:BD83" si="17">COUNTIF($B$14:$BB$14,"R")</f>
        <v>0</v>
      </c>
      <c r="BE78" s="31">
        <f t="shared" ref="BE78:BE83" si="18">COUNTIF(B78:BB78,"F")</f>
        <v>0</v>
      </c>
      <c r="BF78" s="31">
        <f t="shared" ref="BF78:BF83" si="19">COUNTIF(B78:BB78,"AM")</f>
        <v>0</v>
      </c>
      <c r="BG78" s="34">
        <f t="shared" si="13"/>
        <v>0</v>
      </c>
      <c r="BH78" s="33">
        <f t="shared" si="14"/>
        <v>0</v>
      </c>
      <c r="BI78" s="33">
        <f t="shared" si="15"/>
        <v>0</v>
      </c>
    </row>
    <row r="79" spans="1:61" x14ac:dyDescent="0.3">
      <c r="A79" s="25"/>
      <c r="B79" s="44"/>
      <c r="C79" s="23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31">
        <f t="shared" si="16"/>
        <v>0</v>
      </c>
      <c r="BD79" s="31">
        <f t="shared" si="17"/>
        <v>0</v>
      </c>
      <c r="BE79" s="31">
        <f t="shared" si="18"/>
        <v>0</v>
      </c>
      <c r="BF79" s="31">
        <f t="shared" si="19"/>
        <v>0</v>
      </c>
      <c r="BG79" s="34">
        <f t="shared" si="13"/>
        <v>0</v>
      </c>
      <c r="BH79" s="33">
        <f t="shared" si="14"/>
        <v>0</v>
      </c>
      <c r="BI79" s="33">
        <f t="shared" si="15"/>
        <v>0</v>
      </c>
    </row>
    <row r="80" spans="1:61" x14ac:dyDescent="0.3">
      <c r="A80" s="25"/>
      <c r="B80" s="44"/>
      <c r="C80" s="23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31">
        <f t="shared" si="16"/>
        <v>0</v>
      </c>
      <c r="BD80" s="31">
        <f t="shared" si="17"/>
        <v>0</v>
      </c>
      <c r="BE80" s="31">
        <f t="shared" si="18"/>
        <v>0</v>
      </c>
      <c r="BF80" s="31">
        <f t="shared" si="19"/>
        <v>0</v>
      </c>
      <c r="BG80" s="34">
        <f t="shared" si="13"/>
        <v>0</v>
      </c>
      <c r="BH80" s="33">
        <f t="shared" si="14"/>
        <v>0</v>
      </c>
      <c r="BI80" s="33">
        <f t="shared" si="15"/>
        <v>0</v>
      </c>
    </row>
    <row r="81" spans="1:61" x14ac:dyDescent="0.3">
      <c r="A81" s="25"/>
      <c r="B81" s="44"/>
      <c r="C81" s="2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31">
        <f t="shared" si="16"/>
        <v>0</v>
      </c>
      <c r="BD81" s="31">
        <f t="shared" si="17"/>
        <v>0</v>
      </c>
      <c r="BE81" s="31">
        <f t="shared" si="18"/>
        <v>0</v>
      </c>
      <c r="BF81" s="31">
        <f t="shared" si="19"/>
        <v>0</v>
      </c>
      <c r="BG81" s="34">
        <f t="shared" si="13"/>
        <v>0</v>
      </c>
      <c r="BH81" s="33">
        <f t="shared" si="14"/>
        <v>0</v>
      </c>
      <c r="BI81" s="33">
        <f t="shared" si="15"/>
        <v>0</v>
      </c>
    </row>
    <row r="82" spans="1:61" x14ac:dyDescent="0.3">
      <c r="A82" s="25"/>
      <c r="B82" s="44"/>
      <c r="C82" s="23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31">
        <f t="shared" si="16"/>
        <v>0</v>
      </c>
      <c r="BD82" s="31">
        <f t="shared" si="17"/>
        <v>0</v>
      </c>
      <c r="BE82" s="31">
        <f t="shared" si="18"/>
        <v>0</v>
      </c>
      <c r="BF82" s="31">
        <f t="shared" si="19"/>
        <v>0</v>
      </c>
      <c r="BG82" s="34">
        <f t="shared" si="13"/>
        <v>0</v>
      </c>
      <c r="BH82" s="33">
        <f t="shared" si="14"/>
        <v>0</v>
      </c>
      <c r="BI82" s="33">
        <f t="shared" si="15"/>
        <v>0</v>
      </c>
    </row>
    <row r="83" spans="1:61" ht="15" thickBot="1" x14ac:dyDescent="0.35">
      <c r="A83" s="26"/>
      <c r="B83" s="44"/>
      <c r="C83" s="23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31">
        <f t="shared" si="16"/>
        <v>0</v>
      </c>
      <c r="BD83" s="31">
        <f t="shared" si="17"/>
        <v>0</v>
      </c>
      <c r="BE83" s="31">
        <f t="shared" si="18"/>
        <v>0</v>
      </c>
      <c r="BF83" s="31">
        <f t="shared" si="19"/>
        <v>0</v>
      </c>
      <c r="BG83" s="34">
        <f t="shared" si="13"/>
        <v>0</v>
      </c>
      <c r="BH83" s="33">
        <f t="shared" si="14"/>
        <v>0</v>
      </c>
      <c r="BI83" s="33">
        <f t="shared" si="15"/>
        <v>0</v>
      </c>
    </row>
  </sheetData>
  <mergeCells count="58">
    <mergeCell ref="Q7:U7"/>
    <mergeCell ref="B2:F4"/>
    <mergeCell ref="Q2:U2"/>
    <mergeCell ref="Q3:U3"/>
    <mergeCell ref="Q4:U4"/>
    <mergeCell ref="Q5:U5"/>
    <mergeCell ref="Q6:U6"/>
    <mergeCell ref="B10:C10"/>
    <mergeCell ref="D10:E10"/>
    <mergeCell ref="B9:BB9"/>
    <mergeCell ref="N10:O10"/>
    <mergeCell ref="P10:Q10"/>
    <mergeCell ref="R10:S10"/>
    <mergeCell ref="F13:G13"/>
    <mergeCell ref="H13:I13"/>
    <mergeCell ref="J13:K13"/>
    <mergeCell ref="L10:M10"/>
    <mergeCell ref="F10:G10"/>
    <mergeCell ref="H10:I10"/>
    <mergeCell ref="J10:K10"/>
    <mergeCell ref="Z10:AA10"/>
    <mergeCell ref="AB10:AC10"/>
    <mergeCell ref="AD10:AE10"/>
    <mergeCell ref="T10:U10"/>
    <mergeCell ref="V10:W10"/>
    <mergeCell ref="X10:Y10"/>
    <mergeCell ref="AW10:AX10"/>
    <mergeCell ref="AL10:AM10"/>
    <mergeCell ref="AN10:AO10"/>
    <mergeCell ref="AQ10:AR10"/>
    <mergeCell ref="AF10:AG10"/>
    <mergeCell ref="AH10:AI10"/>
    <mergeCell ref="AJ10:AK10"/>
    <mergeCell ref="AY10:AZ10"/>
    <mergeCell ref="BA10:BB10"/>
    <mergeCell ref="L13:M13"/>
    <mergeCell ref="N13:O13"/>
    <mergeCell ref="P13:Q13"/>
    <mergeCell ref="R13:S13"/>
    <mergeCell ref="T13:U13"/>
    <mergeCell ref="V13:W13"/>
    <mergeCell ref="X13:Y13"/>
    <mergeCell ref="Z13:AA13"/>
    <mergeCell ref="AB13:AC13"/>
    <mergeCell ref="AD13:AE13"/>
    <mergeCell ref="AF13:AG13"/>
    <mergeCell ref="AH13:AI13"/>
    <mergeCell ref="AS10:AT10"/>
    <mergeCell ref="AU10:AV10"/>
    <mergeCell ref="AU13:AV13"/>
    <mergeCell ref="AW13:AX13"/>
    <mergeCell ref="AY13:AZ13"/>
    <mergeCell ref="BA13:BB13"/>
    <mergeCell ref="AJ13:AK13"/>
    <mergeCell ref="AL13:AM13"/>
    <mergeCell ref="AN13:AO13"/>
    <mergeCell ref="AQ13:AR13"/>
    <mergeCell ref="AS13:AT13"/>
  </mergeCells>
  <conditionalFormatting sqref="AW3:AY3">
    <cfRule type="cellIs" dxfId="37" priority="46" operator="equal">
      <formula>"D"</formula>
    </cfRule>
  </conditionalFormatting>
  <conditionalFormatting sqref="BD14:BD83 BE14:BI14 BC15:BF83 B10 B13 D10:D11 H10:H11 J10:J11 D13 F13 H13 J13 L13 L10:L11 N10:N11 P10:P11 R10:R11 T10:T11 V10:V11 X10:X11 Z10:Z11 AB10:AB11 AD10:AD11 AF10:AF11 AH10:AH11 AJ10:AJ11 AL10:AL11 AN10:AN11 AP10:AQ11 AS10:AS11 AU10:AU11 AW10:AW11 AY10:AY11 BC10:BC11 BA10:BA11 N13 P13 R13 T13 V13 X13 AB13 Z13 AD13 AF13 AH13 AJ13 AL13 AP13:AQ13 AN13 AS13 AU13 AW13 AY13 F10:F11 B9:BC9 D14:BB19 B20:BB20 D21:BB24 D12:BC12 BC13 BA13 B15:C83 B14:BC15">
    <cfRule type="cellIs" dxfId="36" priority="43" operator="equal">
      <formula>"D"</formula>
    </cfRule>
  </conditionalFormatting>
  <conditionalFormatting sqref="BD14:BD83 BE14:BI14 BC15:BF83 B10:B11 B13 D13 D10:D11 H10:H11 J10:J11 F13 H13 J13 L13 L10:L11 N10:N11 P10:P11 R10:R11 T10:T11 V10:V11 X10:X11 Z10:Z11 AB10:AB11 AD10:AD11 AF10:AF11 AH10:AH11 AJ10:AJ11 AL10:AL11 AN10:AN11 AP10:AQ11 AS10:AS11 AU10:AU11 AW10:AW11 AY10:AY11 BC10:BC11 BA10:BA11 N13 P13 R13 T13 V13 X13 AB13 Z13 AD13 AF13 AH13 AJ13 AL13 AP13:AQ13 AN13 AS13 AU13 AW13 AY13 F10:F11 D14:BB19 B20:BB20 D21:BB24 B12:BC12 BC13 BA13 B15:C83 B14:BC15">
    <cfRule type="cellIs" dxfId="35" priority="39" operator="equal">
      <formula>"CP"</formula>
    </cfRule>
  </conditionalFormatting>
  <conditionalFormatting sqref="W2:X2 AL2:XFD7 A10:B11 A13:B13 D13 D10:D11 H10:H11 J10:J11 F13 H13 J13 L13 L10:L11 N10:N11 P10:P11 R10:R11 T10:T11 V10:V11 X10:X11 Z10:Z11 AB10:AB11 AD10:AD11 AF10:AF11 AH10:AH11 AJ10:AJ11 AL10:AL11 AN10:AN11 AP10:AQ11 AS10:AS11 AU10:AU11 AW10:AW11 AY10:AY11 BC10:XFD11 BA10:BA11 N13 P13 R13 T13 V13 X13 AB13 Z13 AD13 AF13 AH13 AJ13 AL13 AP13:AQ13 AN13 AS13 AU13 AW13 AY13 F10:F11 A1:XFD1 A8:XFD9 A12:XFD12 BC13:XFD13 BA13 B2:I2 O2:U2 A3:I7 O3:X7 A14:XFD1048576">
    <cfRule type="cellIs" dxfId="34" priority="34" operator="equal">
      <formula>"CPA"</formula>
    </cfRule>
    <cfRule type="cellIs" dxfId="33" priority="35" operator="equal">
      <formula>"CM"</formula>
    </cfRule>
    <cfRule type="cellIs" dxfId="32" priority="36" operator="equal">
      <formula>"AM"</formula>
    </cfRule>
    <cfRule type="cellIs" dxfId="31" priority="37" operator="equal">
      <formula>"F"</formula>
    </cfRule>
    <cfRule type="cellIs" dxfId="30" priority="38" operator="equal">
      <formula>"R"</formula>
    </cfRule>
  </conditionalFormatting>
  <conditionalFormatting sqref="AL2:XFD7 A10:B11 A13:B13 D13 D10:D11 H10:H11 J10:J11 F13 H13 J13 L13 L10:L11 N10:N11 P10:P11 R10:R11 T10:T11 V10:V11 X10:X11 Z10:Z11 AB10:AB11 AD10:AD11 AF10:AF11 AH10:AH11 AJ10:AJ11 AL10:AL11 AN10:AN11 AP10:AQ11 AS10:AS11 AU10:AU11 AW10:AW11 AY10:AY11 BC10:XFD11 BA10:BA11 N13 P13 R13 T13 V13 X13 AB13 Z13 AD13 AF13 AH13 AJ13 AL13 AP13:AQ13 AN13 AS13 AU13 AW13 AY13 F10:F11 A1:XFD1 A8:XFD9 A12:XFD12 BC13:XFD13 BA13 A2:I7 O2:X7 A14:XFD1048576">
    <cfRule type="cellIs" dxfId="29" priority="33" operator="equal">
      <formula>"CPSS"</formula>
    </cfRule>
  </conditionalFormatting>
  <conditionalFormatting sqref="E11">
    <cfRule type="cellIs" dxfId="28" priority="32" operator="equal">
      <formula>"D"</formula>
    </cfRule>
  </conditionalFormatting>
  <conditionalFormatting sqref="E11">
    <cfRule type="cellIs" dxfId="27" priority="31" operator="equal">
      <formula>"CP"</formula>
    </cfRule>
  </conditionalFormatting>
  <conditionalFormatting sqref="E11">
    <cfRule type="cellIs" dxfId="26" priority="26" operator="equal">
      <formula>"CPA"</formula>
    </cfRule>
    <cfRule type="cellIs" dxfId="25" priority="27" operator="equal">
      <formula>"CM"</formula>
    </cfRule>
    <cfRule type="cellIs" dxfId="24" priority="28" operator="equal">
      <formula>"AM"</formula>
    </cfRule>
    <cfRule type="cellIs" dxfId="23" priority="29" operator="equal">
      <formula>"F"</formula>
    </cfRule>
    <cfRule type="cellIs" dxfId="22" priority="30" operator="equal">
      <formula>"R"</formula>
    </cfRule>
  </conditionalFormatting>
  <conditionalFormatting sqref="E11">
    <cfRule type="cellIs" dxfId="21" priority="25" operator="equal">
      <formula>"CPSS"</formula>
    </cfRule>
  </conditionalFormatting>
  <conditionalFormatting sqref="G11">
    <cfRule type="cellIs" dxfId="20" priority="24" operator="equal">
      <formula>"D"</formula>
    </cfRule>
  </conditionalFormatting>
  <conditionalFormatting sqref="G11">
    <cfRule type="cellIs" dxfId="19" priority="23" operator="equal">
      <formula>"CP"</formula>
    </cfRule>
  </conditionalFormatting>
  <conditionalFormatting sqref="G11">
    <cfRule type="cellIs" dxfId="18" priority="18" operator="equal">
      <formula>"CPA"</formula>
    </cfRule>
    <cfRule type="cellIs" dxfId="17" priority="19" operator="equal">
      <formula>"CM"</formula>
    </cfRule>
    <cfRule type="cellIs" dxfId="16" priority="20" operator="equal">
      <formula>"AM"</formula>
    </cfRule>
    <cfRule type="cellIs" dxfId="15" priority="21" operator="equal">
      <formula>"F"</formula>
    </cfRule>
    <cfRule type="cellIs" dxfId="14" priority="22" operator="equal">
      <formula>"R"</formula>
    </cfRule>
  </conditionalFormatting>
  <conditionalFormatting sqref="G11">
    <cfRule type="cellIs" dxfId="13" priority="17" operator="equal">
      <formula>"CPSS"</formula>
    </cfRule>
  </conditionalFormatting>
  <conditionalFormatting sqref="W11">
    <cfRule type="cellIs" dxfId="12" priority="8" operator="equal">
      <formula>"D"</formula>
    </cfRule>
  </conditionalFormatting>
  <conditionalFormatting sqref="W11">
    <cfRule type="cellIs" dxfId="11" priority="7" operator="equal">
      <formula>"CP"</formula>
    </cfRule>
  </conditionalFormatting>
  <conditionalFormatting sqref="W11">
    <cfRule type="cellIs" dxfId="10" priority="2" operator="equal">
      <formula>"CPA"</formula>
    </cfRule>
    <cfRule type="cellIs" dxfId="9" priority="3" operator="equal">
      <formula>"CM"</formula>
    </cfRule>
    <cfRule type="cellIs" dxfId="8" priority="4" operator="equal">
      <formula>"AM"</formula>
    </cfRule>
    <cfRule type="cellIs" dxfId="7" priority="5" operator="equal">
      <formula>"F"</formula>
    </cfRule>
    <cfRule type="cellIs" dxfId="6" priority="6" operator="equal">
      <formula>"R"</formula>
    </cfRule>
  </conditionalFormatting>
  <conditionalFormatting sqref="W11">
    <cfRule type="cellIs" dxfId="5" priority="1" operator="equal">
      <formula>"CPSS"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26</xdr:col>
                <xdr:colOff>0</xdr:colOff>
                <xdr:row>1</xdr:row>
                <xdr:rowOff>53340</xdr:rowOff>
              </from>
              <to>
                <xdr:col>33</xdr:col>
                <xdr:colOff>182880</xdr:colOff>
                <xdr:row>2</xdr:row>
                <xdr:rowOff>381000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des absences par salariés</vt:lpstr>
      <vt:lpstr>Tableau des absences</vt:lpstr>
      <vt:lpstr>nomsdeux</vt:lpstr>
    </vt:vector>
  </TitlesOfParts>
  <Company>Bretagne Telecom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ARCURI</dc:creator>
  <cp:lastModifiedBy>Laura ARCURI</cp:lastModifiedBy>
  <dcterms:created xsi:type="dcterms:W3CDTF">2022-03-22T15:10:48Z</dcterms:created>
  <dcterms:modified xsi:type="dcterms:W3CDTF">2022-04-01T12:30:52Z</dcterms:modified>
</cp:coreProperties>
</file>